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95" windowWidth="15079" windowHeight="8952" activeTab="0"/>
  </bookViews>
  <sheets>
    <sheet name="Sheet3" sheetId="1" r:id="rId1"/>
    <sheet name="Sheet1" sheetId="2" r:id="rId2"/>
  </sheets>
  <definedNames/>
  <calcPr fullCalcOnLoad="1"/>
</workbook>
</file>

<file path=xl/sharedStrings.xml><?xml version="1.0" encoding="utf-8"?>
<sst xmlns="http://schemas.openxmlformats.org/spreadsheetml/2006/main" count="192" uniqueCount="138">
  <si>
    <t>Auto Transmission Fluid Exchanger and Cleaner</t>
  </si>
  <si>
    <t>CAT-501S</t>
  </si>
  <si>
    <t xml:space="preserve">Working temperature: 0 ° Fto120 ° F/-18 ℃to50 ℃     
    Humidity: &lt;90%     
    Working noise: &lt;70dB     
    Working pressure: 86-106kpa     
    Water-proof grade: IP42     
    Filter accuracy：5μm     
    Flow speed：≥2.2L/1min     
    Fluid tank capacity： 20L×2     
    Equivalent exchange accuracy：±100ml  
Cycle cleaning with detergent     
    Equivalent exchange with high accuracy     
    5 inch display     
    Fluid exchanging result customerized printing     
    Free full set of vehicle connectors upgrading globally     
    Fluid flow automatical recognization     
    Fluid level adjustment     
    Filter replacement warning     
    Optional VGA function    
    Frequently-used vehicle adding and searching list     </t>
  </si>
  <si>
    <r>
      <t>Tel</t>
    </r>
    <r>
      <rPr>
        <sz val="12"/>
        <rFont val="宋体"/>
        <family val="0"/>
      </rPr>
      <t>：</t>
    </r>
    <r>
      <rPr>
        <sz val="12"/>
        <rFont val="Times New Roman"/>
        <family val="1"/>
      </rPr>
      <t>021-59159353  FAX</t>
    </r>
    <r>
      <rPr>
        <sz val="12"/>
        <rFont val="宋体"/>
        <family val="0"/>
      </rPr>
      <t>：</t>
    </r>
    <r>
      <rPr>
        <sz val="12"/>
        <rFont val="Times New Roman"/>
        <family val="1"/>
      </rPr>
      <t xml:space="preserve">021-59156097  Mobile number:13801993101, E-mail: sale@cnautoequipment.com;web@eqibao.com      </t>
    </r>
  </si>
  <si>
    <t>ADD:NO 3799-A-15-7-8 BAO,AN ROAD  SHANGHAI OF CHINA, Website: http://www.cnautoequipment.com</t>
  </si>
  <si>
    <t>CODE</t>
  </si>
  <si>
    <t>PRODUCT NAME</t>
  </si>
  <si>
    <t>TYPE</t>
  </si>
  <si>
    <t>agent（USD)</t>
  </si>
  <si>
    <t>market(USD)</t>
  </si>
  <si>
    <t>Picture</t>
  </si>
  <si>
    <t>features &amp; optional accessories</t>
  </si>
  <si>
    <t>Packing</t>
  </si>
  <si>
    <t>weight</t>
  </si>
  <si>
    <t xml:space="preserve">Auto Tester </t>
  </si>
  <si>
    <t>Two Post Lift</t>
  </si>
  <si>
    <t xml:space="preserve">   Rated load： 4000kg
    Lifting height： 1850mm 
    Initial height：　110mm　　 
    Lifting time： 50s 
    Lowering time： 20s 40s 
    Passing width： 2486mm 
    Overall width： 3370mm 
    Overall height： 2860mm 
    Motor power ： 2 .2kw 
    Motor voltage： 3 phase/380v or Single phase/220V 
    Working noise： 75dB（A） 
    Working oil pressure： 18M Pa
 Bilateral manual safety unlocking system. 
    The cable and oil pipe are fully concealed; with decent and elegant appearance. 
    Double hydraulic cylinder and high strength chain drive makes stable and smooth lifting and lowering. 
    Wire rope equalization system forces synchronous 
    movement of two carriages and effectively prevents 
    vehicle form tilting. 
    24V low voltage control box（IP54 level）ensures 
    operator's safety. 
    24V cylinder travel limit switch effectively protects cylinder 
    and extends its lifespan. 
    Door rubber pad protects car door from being damaged in 
    collision. 
    More lifting pads with different height meets the 
    requirements for light lorries and SUVs. 
    Passed 115% dynamic loading test and 150% static 
    loading test . </t>
  </si>
  <si>
    <t>Value-300</t>
  </si>
  <si>
    <t>LH2303</t>
  </si>
  <si>
    <t>TWC502RMB</t>
  </si>
  <si>
    <t>X431 PAD V</t>
  </si>
  <si>
    <t>ECU program</t>
  </si>
  <si>
    <t>TLT240SC</t>
  </si>
  <si>
    <t>X831S</t>
  </si>
  <si>
    <t>Ultra-thin small scissor lift</t>
  </si>
  <si>
    <t xml:space="preserve">TLT635AF
</t>
  </si>
  <si>
    <t xml:space="preserve"> Rated load：3500kg
    Lifting height：2000mm
    Initial height：　　　≤110mm
    Lifting time：≤60s
    Lowering time：≥20s
    Runway width：620mm
    Runway length：1460～2060mm
    Advised distance between two runways： 800mm
    Overall width:2040mm
    Safety method：Mechanical safety lock + pneumatic release
    Motor power ：2. 2kw
    Motor voltage：3 phase/380v or Single phase/220V
Feature
    Ultra-tin 3.5t small scissor vehicle lift.
    The platform is extendable.
    Ultra-thin structure design is applicable for on-ground
    arrangement ,technical cooperation with.Italy ,four hydraulic
    cylinders design ,convenient for demounting tyres and repairing
    chassis.
    Hydraulic interlocking and anti-explosion safety device makes it
    stable and reliable operation.
    Bilateral hydraulic synchronizing system ensures high
    synchronization performance.
    Travel limit safety device ,protects machine from being damaged.
    All moving points adopt automatic lubricating oil-free bearing for
    ensuring long lifespan.
    Oil hose anti-explosion device.
    CE-STOP function with safety alarm beep would automatically
    warn operators to keep safe distance from lift when it lowers to
    400mm high from ground.
    CE certificated
    </t>
  </si>
  <si>
    <t>Supper thin scissor lift with secondary lift</t>
  </si>
  <si>
    <t>TLT840WAF</t>
  </si>
  <si>
    <t xml:space="preserve">Specifications TLT840WA
Maximum lifting weight 4000KG
minimum height 195MM
platform length 4500MM
platform width 660MM
platform lifting height 1860MM
working voltage 380/220V
Gross weight 2300kg
Second lifter weight 4000KG
Second lifter height 400MM
1 beautiful models, double layer hidden structure, superior performance. 
2 level is accurate and adjustable, and is suitable for all kinds of high precision four wheel alignment. 
3 Facilitate the removal of tires and chassis maintenance. 
4 front wheel steering wheel (optional parts) position adjustable, extended rear wheel side slide. 
5 pneumatic double tooth self locking insurance and anti explosion device, automatic opening, free of super wear-resistant material sliding block. 
6 imported hydraulic, pneumatic and electrical components, equipment, stable and reliable operation. Let you in the use of more safety, more at ease. 
7 hydraulic lock and mechanical double tooth insurance claw double safety insurance device, the decline is automatically open, through the lock operation can make the insurance claw to achieve the positioning, safe and reliable. 
</t>
  </si>
  <si>
    <t>Injector Cleaner &amp; Tester(GDI)</t>
  </si>
  <si>
    <t>CNC801 GDI</t>
  </si>
  <si>
    <t>TTG-326 326-piece machine tool kit</t>
  </si>
  <si>
    <t>TTG-326</t>
  </si>
  <si>
    <t>SLD-301 Smoke Leak Detector Turbo</t>
  </si>
  <si>
    <t>SLD301TURBO</t>
  </si>
  <si>
    <t>Programming  Power</t>
  </si>
  <si>
    <t>PFP-100</t>
  </si>
  <si>
    <t>Programming Flash Power</t>
  </si>
  <si>
    <t>TWT-100 Tool Trolley</t>
  </si>
  <si>
    <t>TWT-100</t>
  </si>
  <si>
    <t>1. 5 Layer design for tools/equipment orderly placement
2. Top Layer Tilt Design for easy operating
3. Lockable Drawer for safer storage
4. Special Hock Rack design for wire arrangement
5. Metal Radiating Plate for laptop/equipment effectively heat elimination
6. Push/Pull handle and 360°freely rotate wheels, take TWT-100 to wherever you want
7. Made of high-quality steel at least 2mm thickness</t>
  </si>
  <si>
    <t xml:space="preserve"> Integrate Screw Air Compressor Frequency</t>
  </si>
  <si>
    <t>LAC-510</t>
  </si>
  <si>
    <t>7.5KW</t>
  </si>
  <si>
    <t>VOLUMN</t>
  </si>
  <si>
    <t>Domestic configuration of VALUE-300 refrigerant machine</t>
  </si>
  <si>
    <t>3D Four wheel aligner</t>
  </si>
  <si>
    <t>Professional, Reliable, Affordable
Measuring parameter:
Display accuracy: Range - , Accuracy 1/0.01°/0.1mm
Camber: Range  ± 10°, Accuracy  ± 2'
Caster: Range ± 20°, Accuracy  ± 6'
K.P.I.: Range ± 20°, Accuracy  ± 6'
Toe-in: Range ± 20°, Accuracy  ± 2'
Set back: Range  ± 5°, Accuracy  ± 2'
Thrust angle: Range  ± 5°, Accuracy  ± 2'
Thread: Range  1,800mm, Accuracy  ± 1mm
Wheelbase: Range  3,500mm, Accuracy  ± 2mm
Features:
1, Computer calcutale four wheel alignment data through 3D digital signals, target boards fixed on 4 wheels by 2 speedy&amp;high-accuracy digital dynamic carmeras;
2, The four target boards only have detector imagin, w/o electronic parts and connection, reduce fault greatly;
3, Only lift one time, or push the car, eccentric compensation could be achieved, improve measuring speed very much;
4, No need calibration before use, because the machines were calibrated very well before delivery;
5, 3D animation guides technicians how to adjust;
6, Steering wheel reset function ensures the steering wheel keep straight without adjusting set back or thrust angle;
7, Optional wheelbase and tread measurement fuction, technicians know the chassis condition much better;
8, Quick searching the four wheel alignment data, and upgrade database by free permanently;
9, English / Chinese version.
Packing Information:
packing material: polywood box OR carton box
strong and convenient to export transport</t>
  </si>
  <si>
    <t>Tire Changer</t>
  </si>
  <si>
    <t>Feature:
◆Pneumatically operated tilting column
◆Simultaneous pneumatic horizontal and vertical arm locking
◆Capable of handling stiff, wide and low-profile tire
◆Right help arm
Specifications:
Motor power    0.75kw/0.55kw/1.1kw
Power supply    220V/400V/110V
Max. wheel diameter   41"(1040mm)
Max. wheel width       14"(355mm)
Outside clamping       11"～20"
Inside clamping         13"～23"
Air supply                 8bar
Bead breaker force     2500kg
Noise level               &lt;70dB
Carton Size   960*760*930(main body)
             1230*450*350mm(help arm)
Weight                     256/287kg</t>
  </si>
  <si>
    <t>Wheel Balancer</t>
  </si>
  <si>
    <t>LH-2303 3T low position double pump jack</t>
  </si>
  <si>
    <t>TOC-217 oil changer domestic configuration</t>
  </si>
  <si>
    <t>TOC-217</t>
  </si>
  <si>
    <t>VSP-310 Air Conditioning Cleaning Endoscope 2-in-1</t>
  </si>
  <si>
    <t>VSP310</t>
  </si>
  <si>
    <t>BST-800 domestic luxury configuration</t>
  </si>
  <si>
    <t>BST800</t>
  </si>
  <si>
    <t>Q</t>
  </si>
  <si>
    <t>KWB503</t>
  </si>
  <si>
    <t>Feature:
Aluminium gauge head with wheel weight clamp
 Automatic distance and wheel diameter measuring
 DYN mode for standard rim, 3 ALU modes for alloy rims or special shaped rim, statistic mode for motorcycle rim
 Pluggable position pick up board 
 SP and hidden weight mode 
 OPT mode for optimization
 Self diagnoses, easy to find the problem
 Pedal-operated main shaft lock
Specifications:
Max. wheel weight   65kg
Motor power  0.2kw/0.37kw
Power supply 220V/110V
Balancing accuracy  ±1g
Balancing speed       220r.p.m
Rim diameter 10"～24"
Rim Width 1.5"～20"
Measuring time 8sec.
Noise level &lt;70dB
Package size 960*760*1230mm
Weight 95/126kg</t>
  </si>
  <si>
    <t>Programming  Power</t>
  </si>
  <si>
    <t>TWT-100 Tool Trolley</t>
  </si>
  <si>
    <t>Supper thin scissor lift with secondary lift</t>
  </si>
  <si>
    <t>Injector Cleaner &amp; Tester(GDI)</t>
  </si>
  <si>
    <t xml:space="preserve"> Integrate Screw Air Compressor Frequency</t>
  </si>
  <si>
    <t>DISCOUNT</t>
  </si>
  <si>
    <t xml:space="preserve">                       Hoton Auto Equipment CO.,LTD</t>
  </si>
  <si>
    <t>Product  List Senior</t>
  </si>
  <si>
    <t>86pc ATF adapter</t>
  </si>
  <si>
    <t>86pc</t>
  </si>
  <si>
    <t>all kinds adapter</t>
  </si>
  <si>
    <t>Brake Drum/Disc Cutting Machine</t>
  </si>
  <si>
    <t>C9372</t>
  </si>
  <si>
    <t>Spindle Travel：165mm
Spindle Speed：70/80/118rpm
Spindle Feed Speed：Min 0.05mm/rev Max 0.5mm/rev
Cross Feed Speed：Min 0.05mm/rev Max 0.5mm/rev
Handwheel Graduations：0.05mm
Rotor Diameter：180-508mm
Rotor Thickness：73mm
Drum Diameter：152-500mm
Drum Depth：229mm
Motor 1PH：110V/220V 50/60HZ ,  3PH 380V 50/60HZ
Quickly, accurately and efficiently to cutting rotor;
 Fast and slow setting allow cutting rotor;
Quick, accurately and efficiently to cutting drum;
Finitely adjustably setting allow cutting drum;
Three kinds of speed to choice for spindle speed;
Fully equipped adapter package.
A convenient design allows to quickly change from rotor to drum;
 Position of stop make the lathe stop automatic after the cutting;</t>
  </si>
  <si>
    <t>0.5 ton gearbox bracket</t>
  </si>
  <si>
    <r>
      <rPr>
        <sz val="8.5"/>
        <rFont val="宋体"/>
        <family val="0"/>
      </rPr>
      <t>AE5821</t>
    </r>
  </si>
  <si>
    <t xml:space="preserve">Minimum height 812mm
   The highest height is 1760mm </t>
  </si>
  <si>
    <t>20 ton press</t>
  </si>
  <si>
    <r>
      <rPr>
        <sz val="8.5"/>
        <rFont val="宋体"/>
        <family val="0"/>
      </rPr>
      <t>AE5831</t>
    </r>
  </si>
  <si>
    <t>Piston rod stroke 185mm</t>
  </si>
  <si>
    <t>Engine crane</t>
  </si>
  <si>
    <r>
      <rPr>
        <sz val="8.5"/>
        <rFont val="宋体"/>
        <family val="0"/>
      </rPr>
      <t>AE5841</t>
    </r>
  </si>
  <si>
    <t>2 tons</t>
  </si>
  <si>
    <t>1/2 start impact wrench for auto maintenance</t>
  </si>
  <si>
    <r>
      <rPr>
        <sz val="8.5"/>
        <rFont val="宋体"/>
        <family val="0"/>
      </rPr>
      <t>01111</t>
    </r>
  </si>
  <si>
    <t xml:space="preserve">Single piece net weight 1.53KG Size: length 12.5CM width 5.78CM height
17.7CM Gross weight 1.75KG/piece Rotation speed: 10000RPM Working torque: 400N.m
Maximum reverse torque 625N.m </t>
  </si>
  <si>
    <t>18V Lithium Brushless Impact Wrench</t>
  </si>
  <si>
    <r>
      <rPr>
        <sz val="8.5"/>
        <rFont val="宋体"/>
        <family val="0"/>
      </rPr>
      <t>51073A</t>
    </r>
  </si>
  <si>
    <t>Net weight (kg): 1.4 Output specifications (inch): 1/2"
square Maximum torque (N·m): 300 Speed ​​(rpm): 700/1600/2800
Impact frequency (bmp): 1400/2200/3600 tighten</t>
  </si>
  <si>
    <t>3-layer parts tool cart</t>
  </si>
  <si>
    <r>
      <rPr>
        <sz val="8.5"/>
        <rFont val="宋体"/>
        <family val="0"/>
      </rPr>
      <t>95222B</t>
    </r>
  </si>
  <si>
    <t>Fixed torque wrench</t>
  </si>
  <si>
    <r>
      <rPr>
        <sz val="8.5"/>
        <rFont val="宋体"/>
        <family val="0"/>
      </rPr>
      <t>96351</t>
    </r>
  </si>
  <si>
    <t>Total height mm: 40.5 Total length mm: 578.5 Net weight kg: 2.65 Setting torque N·m: 118 Drive head size: 1/2"</t>
  </si>
  <si>
    <r>
      <rPr>
        <sz val="8.5"/>
        <rFont val="宋体"/>
        <family val="0"/>
      </rPr>
      <t>96352</t>
    </r>
  </si>
  <si>
    <t>Total height mm: 40.5 Total length mm: 578.5 Net weight kg: 2.65 Setting torque N·m: 138 Drive head size: 1/2"</t>
  </si>
  <si>
    <t>Pneumatic brake fluid changer</t>
  </si>
  <si>
    <r>
      <rPr>
        <sz val="8.5"/>
        <rFont val="宋体"/>
        <family val="0"/>
      </rPr>
      <t>AE5791</t>
    </r>
  </si>
  <si>
    <t xml:space="preserve">Connecting port: 1/4
Air source requirements: 6-10bar (87-145psi) Air consumption: 180L/min (8bar)
Oil can capacity: 1.2L
                </t>
  </si>
  <si>
    <t>Portable smart charger</t>
  </si>
  <si>
    <r>
      <rPr>
        <sz val="8.5"/>
        <rFont val="宋体"/>
        <family val="0"/>
      </rPr>
      <t>AE5808</t>
    </r>
  </si>
  <si>
    <t>Output voltage DC12/24V Output charging current 12/10 (12V gear)</t>
  </si>
  <si>
    <t>12V emergency start power supply</t>
  </si>
  <si>
    <r>
      <rPr>
        <sz val="8.5"/>
        <rFont val="宋体"/>
        <family val="0"/>
      </rPr>
      <t>AE5723</t>
    </r>
  </si>
  <si>
    <t>Battery capacity 16000mAH</t>
  </si>
  <si>
    <t xml:space="preserve">231 sets of machine repair tool carts
(Including 95125-4 draw 2 door tool cart) </t>
  </si>
  <si>
    <r>
      <rPr>
        <sz val="8.5"/>
        <rFont val="宋体"/>
        <family val="0"/>
      </rPr>
      <t>09924</t>
    </r>
  </si>
  <si>
    <t>(Special for BMW)</t>
  </si>
  <si>
    <t xml:space="preserve">Radiator Cooling System Flush Machine </t>
  </si>
  <si>
    <t>WCS-9800</t>
  </si>
  <si>
    <t xml:space="preserve"> 　
Max Power 220V-150W
Working pressure 0~2kg/cm2
Outlet hose 1.8m
Inlet hose 1.8m
New oil tank 20L
Used oil tank 20L
Weight 30kg
Size 61x53x100cm 
-: Fully functional- cleaning, refueling, collecting and extracting cooling liquid
-: Refueling new liquid and collecting old liquid at the same time and same quantity.
-: Fluid out and in is visible through the window.</t>
  </si>
  <si>
    <t xml:space="preserve">Automatic Transmission Oil Exchanger </t>
  </si>
  <si>
    <t>ATF-9800L</t>
  </si>
  <si>
    <t>Power supply DC 12V
Maximum power 150W
Pressure gauge 0~150psi
Fluid outlet hose 2.3 m
Fluid return hose: 2.3 m
Fluid draining hose 1.5 m
Filter precision  5 m
New/used fluid tank 20L×2
Weight 74Kg
Size 69×59×114cm</t>
  </si>
  <si>
    <t>Honeycomb light(for wash and polish)</t>
  </si>
  <si>
    <t>1bay/7*4m</t>
  </si>
  <si>
    <t xml:space="preserve">Using LED lights, each 0.6m, 8w, material aviation aluminum + light diffusion PC cover + connector
Mainly used for fine washing
Each station is 6m long and 3m wide. </t>
  </si>
  <si>
    <t>Finely cleaned floor grille (for wash and polish)</t>
  </si>
  <si>
    <t>4x7m
8 tons under pressure, light weight, detachable, easy to install, no tools to build quickly, no slot above 3cm thickness, widely used in 4S booth, car beauty shop, foil workshop factory garage
Product size: grille size: 400 × 400 × 30mm
           Edge strip size: 400 × 80 × 30mm
           Corner size: 80 × 80 × 30mm
Optional: black, dark gray, red, blue, yellow, green</t>
  </si>
  <si>
    <t>Auto Car Washer（on-wall）</t>
  </si>
  <si>
    <t>GB25D/S</t>
  </si>
  <si>
    <t>220V（D）/380V（S）,1400R/MIN,2.5KW,85-100BAR,12L/min</t>
  </si>
  <si>
    <t>Automatic water tank 20L</t>
  </si>
  <si>
    <t>20L</t>
  </si>
  <si>
    <t>Automatic water supply system</t>
  </si>
  <si>
    <t>Fine washing high pressure cantilever</t>
  </si>
  <si>
    <t>360 degree rotation</t>
  </si>
  <si>
    <t>Beauty 3-in-1 high-end module drum</t>
  </si>
  <si>
    <t>3IN1</t>
  </si>
  <si>
    <t>Free combination, water vapor high voltage, electrical, beauty workshop</t>
  </si>
  <si>
    <t>Brake oil exchanger(electric press)</t>
  </si>
  <si>
    <t>RA611E</t>
  </si>
  <si>
    <t xml:space="preserve">Power source (driving force):220v 50HZ  80W ELECTRIC)
Working pressure (pressure): 0-4KG 
Weight (weight): 10kg
Dimensions (size): 380 * 220 * 950
</t>
  </si>
  <si>
    <t>Parts washer</t>
  </si>
  <si>
    <t>VX2000</t>
  </si>
  <si>
    <t>Air source, pressure (PSI) (air source pressure): 60L
Cleaning fluid output pressure (PSI) (out put pressure) :8-120
Rated voltage (PSI) (rated air pressure): 100-120
Cleaning tank size (mm) (sink size): 1000 * 500 * 300
Packing size (mm) (dimensions): 1090 * 570 * 920
Erosion can disassemble parts cleaning, but also push to move the sides or bottom of the vehicle can be cleaned chassis, gearbox, braking system and other cleaning fluid is expelled from the brush, cleaning effect is remarkable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</si>
</sst>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Red]\(\$#,##0.0\)"/>
  </numFmts>
  <fonts count="25">
    <font>
      <sz val="12"/>
      <name val="宋体"/>
      <family val="0"/>
    </font>
    <font>
      <b/>
      <sz val="18"/>
      <name val="Times New Roman"/>
      <family val="1"/>
    </font>
    <font>
      <sz val="12"/>
      <name val="Times New Roman"/>
      <family val="1"/>
    </font>
    <font>
      <sz val="9"/>
      <name val="宋体"/>
      <family val="0"/>
    </font>
    <font>
      <b/>
      <sz val="14"/>
      <name val="Times New Roman"/>
      <family val="1"/>
    </font>
    <font>
      <sz val="10"/>
      <name val="宋体"/>
      <family val="0"/>
    </font>
    <font>
      <sz val="8"/>
      <name val="宋体"/>
      <family val="0"/>
    </font>
    <font>
      <sz val="10"/>
      <color indexed="21"/>
      <name val="Times New Roman"/>
      <family val="1"/>
    </font>
    <font>
      <sz val="10"/>
      <name val="Times New Roman"/>
      <family val="1"/>
    </font>
    <font>
      <sz val="10"/>
      <color indexed="8"/>
      <name val="宋体"/>
      <family val="0"/>
    </font>
    <font>
      <sz val="9"/>
      <color indexed="8"/>
      <name val="宋体"/>
      <family val="0"/>
    </font>
    <font>
      <sz val="10"/>
      <color indexed="8"/>
      <name val="Arial"/>
      <family val="2"/>
    </font>
    <font>
      <u val="single"/>
      <sz val="12"/>
      <color indexed="12"/>
      <name val="宋体"/>
      <family val="0"/>
    </font>
    <font>
      <u val="single"/>
      <sz val="12"/>
      <color indexed="36"/>
      <name val="宋体"/>
      <family val="0"/>
    </font>
    <font>
      <sz val="8"/>
      <color indexed="8"/>
      <name val="Arial"/>
      <family val="2"/>
    </font>
    <font>
      <sz val="8"/>
      <color indexed="8"/>
      <name val="宋体"/>
      <family val="0"/>
    </font>
    <font>
      <b/>
      <sz val="10"/>
      <color indexed="10"/>
      <name val="Times New Roman"/>
      <family val="1"/>
    </font>
    <font>
      <b/>
      <sz val="10"/>
      <color indexed="10"/>
      <name val="宋体"/>
      <family val="0"/>
    </font>
    <font>
      <sz val="10"/>
      <color indexed="8"/>
      <name val="Times New Roman"/>
      <family val="1"/>
    </font>
    <font>
      <sz val="9"/>
      <name val="Times New Roman"/>
      <family val="1"/>
    </font>
    <font>
      <sz val="8.5"/>
      <name val="宋体"/>
      <family val="0"/>
    </font>
    <font>
      <sz val="8.5"/>
      <color indexed="8"/>
      <name val="Arial"/>
      <family val="2"/>
    </font>
    <font>
      <sz val="7.5"/>
      <name val="宋体"/>
      <family val="0"/>
    </font>
    <font>
      <sz val="10"/>
      <name val="Verdana"/>
      <family val="2"/>
    </font>
    <font>
      <sz val="11"/>
      <name val="宋体"/>
      <family val="0"/>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cellStyleXfs>
  <cellXfs count="81">
    <xf numFmtId="0" fontId="0" fillId="0" borderId="0" xfId="0" applyAlignment="1">
      <alignment vertical="center"/>
    </xf>
    <xf numFmtId="0" fontId="2" fillId="0" borderId="0"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24" fontId="5" fillId="0" borderId="1" xfId="0" applyNumberFormat="1" applyFont="1" applyBorder="1" applyAlignment="1">
      <alignment horizontal="center" vertical="center" wrapText="1"/>
    </xf>
    <xf numFmtId="0" fontId="0" fillId="0" borderId="1" xfId="0" applyBorder="1" applyAlignment="1">
      <alignment vertical="center" wrapText="1"/>
    </xf>
    <xf numFmtId="0" fontId="2" fillId="0" borderId="0" xfId="0" applyFont="1" applyAlignment="1">
      <alignment horizontal="center" wrapText="1"/>
    </xf>
    <xf numFmtId="0" fontId="6"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24" fontId="7"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2" fillId="0" borderId="0" xfId="0" applyFont="1" applyAlignment="1">
      <alignment/>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left"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center" vertical="center"/>
    </xf>
    <xf numFmtId="24" fontId="8" fillId="0" borderId="0" xfId="0" applyNumberFormat="1" applyFont="1" applyFill="1" applyBorder="1" applyAlignment="1">
      <alignment horizontal="center" vertical="center" wrapText="1"/>
    </xf>
    <xf numFmtId="0" fontId="6" fillId="0" borderId="1" xfId="0" applyFont="1" applyBorder="1" applyAlignment="1">
      <alignment horizontal="left" vertical="top" wrapText="1"/>
    </xf>
    <xf numFmtId="0" fontId="3" fillId="0" borderId="0" xfId="0" applyFont="1" applyAlignment="1">
      <alignment vertical="center"/>
    </xf>
    <xf numFmtId="0" fontId="6" fillId="0" borderId="1" xfId="0" applyFont="1" applyBorder="1" applyAlignment="1">
      <alignment vertical="top"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77" fontId="10" fillId="0" borderId="1" xfId="0" applyNumberFormat="1" applyFont="1" applyFill="1" applyBorder="1" applyAlignment="1">
      <alignment vertical="center"/>
    </xf>
    <xf numFmtId="177" fontId="15" fillId="0" borderId="1" xfId="0" applyNumberFormat="1" applyFont="1" applyFill="1" applyBorder="1" applyAlignment="1">
      <alignment vertical="top" wrapText="1"/>
    </xf>
    <xf numFmtId="0" fontId="0" fillId="0" borderId="1" xfId="0" applyFont="1" applyBorder="1" applyAlignment="1">
      <alignment horizontal="center" vertical="center"/>
    </xf>
    <xf numFmtId="24" fontId="16"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176" fontId="16" fillId="0" borderId="1" xfId="0" applyNumberFormat="1" applyFont="1" applyBorder="1" applyAlignment="1">
      <alignment horizontal="center" vertical="center"/>
    </xf>
    <xf numFmtId="0" fontId="5" fillId="0" borderId="1" xfId="0" applyFont="1" applyBorder="1" applyAlignment="1">
      <alignment horizontal="center" vertical="center"/>
    </xf>
    <xf numFmtId="176" fontId="17"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Fill="1" applyBorder="1" applyAlignment="1">
      <alignment vertical="center" wrapText="1"/>
    </xf>
    <xf numFmtId="0" fontId="18" fillId="0" borderId="1" xfId="0" applyFont="1" applyFill="1" applyBorder="1" applyAlignment="1">
      <alignment horizontal="left" vertical="center" wrapText="1"/>
    </xf>
    <xf numFmtId="177" fontId="18" fillId="0" borderId="1" xfId="0" applyNumberFormat="1" applyFont="1" applyFill="1" applyBorder="1" applyAlignment="1">
      <alignment vertical="center"/>
    </xf>
    <xf numFmtId="0" fontId="8" fillId="0" borderId="0" xfId="0" applyFont="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19"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178" fontId="21" fillId="0" borderId="2" xfId="0" applyNumberFormat="1" applyFont="1" applyFill="1" applyBorder="1" applyAlignment="1">
      <alignment horizontal="center" vertical="center" wrapText="1" shrinkToFit="1"/>
    </xf>
    <xf numFmtId="0" fontId="2" fillId="0" borderId="2" xfId="0" applyFill="1" applyBorder="1" applyAlignment="1">
      <alignment horizontal="left" vertical="center" wrapText="1"/>
    </xf>
    <xf numFmtId="0" fontId="18" fillId="0" borderId="2" xfId="0" applyFont="1" applyFill="1" applyBorder="1" applyAlignment="1">
      <alignment horizontal="left" vertical="center" wrapText="1"/>
    </xf>
    <xf numFmtId="0" fontId="2" fillId="0" borderId="0" xfId="0" applyFill="1" applyBorder="1" applyAlignment="1">
      <alignment horizontal="left" vertical="center" wrapText="1"/>
    </xf>
    <xf numFmtId="0" fontId="5"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5" fillId="0" borderId="1"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23"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xf>
    <xf numFmtId="0" fontId="5" fillId="0" borderId="1" xfId="0" applyNumberFormat="1"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24" fillId="0" borderId="1" xfId="0" applyFont="1" applyBorder="1" applyAlignment="1">
      <alignment/>
    </xf>
    <xf numFmtId="0" fontId="24" fillId="0" borderId="1" xfId="0" applyFont="1" applyBorder="1" applyAlignment="1">
      <alignment horizontal="left" vertical="center" wrapText="1"/>
    </xf>
    <xf numFmtId="0" fontId="24" fillId="0" borderId="0" xfId="0" applyFont="1" applyAlignment="1">
      <alignment/>
    </xf>
    <xf numFmtId="0" fontId="5" fillId="0" borderId="1" xfId="0" applyFont="1" applyBorder="1" applyAlignment="1">
      <alignment/>
    </xf>
    <xf numFmtId="0" fontId="5" fillId="0" borderId="1" xfId="0" applyFont="1" applyBorder="1" applyAlignment="1">
      <alignment vertical="center" wrapText="1"/>
    </xf>
    <xf numFmtId="26" fontId="3" fillId="0" borderId="1" xfId="0" applyNumberFormat="1" applyFont="1" applyBorder="1" applyAlignment="1">
      <alignment horizontal="center" vertical="center"/>
    </xf>
    <xf numFmtId="0" fontId="6" fillId="0" borderId="1" xfId="0" applyFont="1" applyBorder="1" applyAlignment="1">
      <alignment/>
    </xf>
    <xf numFmtId="0" fontId="6" fillId="0" borderId="1" xfId="0" applyFont="1" applyBorder="1" applyAlignment="1">
      <alignment horizontal="center" vertical="center" wrapText="1"/>
    </xf>
    <xf numFmtId="0" fontId="6" fillId="0" borderId="0" xfId="0" applyFont="1" applyAlignment="1">
      <alignment/>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29.jpeg" /><Relationship Id="rId3" Type="http://schemas.openxmlformats.org/officeDocument/2006/relationships/image" Target="../media/image32.jpeg" /><Relationship Id="rId4" Type="http://schemas.openxmlformats.org/officeDocument/2006/relationships/image" Target="../media/image5.jpeg" /><Relationship Id="rId5" Type="http://schemas.openxmlformats.org/officeDocument/2006/relationships/image" Target="../media/image43.png" /><Relationship Id="rId6" Type="http://schemas.openxmlformats.org/officeDocument/2006/relationships/image" Target="../media/image44.png" /><Relationship Id="rId7" Type="http://schemas.openxmlformats.org/officeDocument/2006/relationships/image" Target="../media/image6.jpeg" /><Relationship Id="rId8" Type="http://schemas.openxmlformats.org/officeDocument/2006/relationships/image" Target="../media/image7.jpeg" /><Relationship Id="rId9" Type="http://schemas.openxmlformats.org/officeDocument/2006/relationships/image" Target="../media/image2.pn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jpeg" /><Relationship Id="rId16" Type="http://schemas.openxmlformats.org/officeDocument/2006/relationships/image" Target="../media/image17.jpe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20.png" /><Relationship Id="rId20" Type="http://schemas.openxmlformats.org/officeDocument/2006/relationships/image" Target="../media/image1.jpeg" /><Relationship Id="rId21" Type="http://schemas.openxmlformats.org/officeDocument/2006/relationships/image" Target="../media/image3.png" /><Relationship Id="rId22" Type="http://schemas.openxmlformats.org/officeDocument/2006/relationships/image" Target="../media/image8.png" /><Relationship Id="rId23" Type="http://schemas.openxmlformats.org/officeDocument/2006/relationships/image" Target="../media/image9.jpeg" /><Relationship Id="rId24" Type="http://schemas.openxmlformats.org/officeDocument/2006/relationships/image" Target="../media/image21.png" /><Relationship Id="rId25" Type="http://schemas.openxmlformats.org/officeDocument/2006/relationships/image" Target="../media/image22.jpeg" /><Relationship Id="rId26" Type="http://schemas.openxmlformats.org/officeDocument/2006/relationships/image" Target="../media/image23.jpeg" /><Relationship Id="rId27" Type="http://schemas.openxmlformats.org/officeDocument/2006/relationships/image" Target="../media/image24.jpeg" /><Relationship Id="rId28" Type="http://schemas.openxmlformats.org/officeDocument/2006/relationships/image" Target="../media/image4.jpeg" /><Relationship Id="rId29" Type="http://schemas.openxmlformats.org/officeDocument/2006/relationships/image" Target="../media/image25.jpeg" /><Relationship Id="rId30" Type="http://schemas.openxmlformats.org/officeDocument/2006/relationships/image" Target="../media/image26.jpeg" /><Relationship Id="rId31" Type="http://schemas.openxmlformats.org/officeDocument/2006/relationships/image" Target="../media/image27.jpeg" /><Relationship Id="rId32" Type="http://schemas.openxmlformats.org/officeDocument/2006/relationships/image" Target="../media/image28.jpeg" /><Relationship Id="rId33" Type="http://schemas.openxmlformats.org/officeDocument/2006/relationships/image" Target="../media/image30.jpeg" /><Relationship Id="rId34" Type="http://schemas.openxmlformats.org/officeDocument/2006/relationships/image" Target="../media/image31.jpeg" /><Relationship Id="rId35" Type="http://schemas.openxmlformats.org/officeDocument/2006/relationships/image" Target="../media/image33.png" /><Relationship Id="rId36" Type="http://schemas.openxmlformats.org/officeDocument/2006/relationships/image" Target="../media/image34.png" /><Relationship Id="rId37" Type="http://schemas.openxmlformats.org/officeDocument/2006/relationships/image" Target="../media/image35.jpeg" /><Relationship Id="rId38" Type="http://schemas.openxmlformats.org/officeDocument/2006/relationships/image" Target="../media/image36.png" /><Relationship Id="rId39" Type="http://schemas.openxmlformats.org/officeDocument/2006/relationships/image" Target="../media/image37.png" /><Relationship Id="rId40" Type="http://schemas.openxmlformats.org/officeDocument/2006/relationships/image" Target="../media/image38.png" /><Relationship Id="rId41" Type="http://schemas.openxmlformats.org/officeDocument/2006/relationships/image" Target="../media/image39.png" /><Relationship Id="rId42" Type="http://schemas.openxmlformats.org/officeDocument/2006/relationships/image" Target="../media/image40.jpeg" /><Relationship Id="rId43" Type="http://schemas.openxmlformats.org/officeDocument/2006/relationships/image" Target="../media/image41.jpeg" /><Relationship Id="rId44"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13</xdr:row>
      <xdr:rowOff>28575</xdr:rowOff>
    </xdr:from>
    <xdr:to>
      <xdr:col>6</xdr:col>
      <xdr:colOff>600075</xdr:colOff>
      <xdr:row>13</xdr:row>
      <xdr:rowOff>638175</xdr:rowOff>
    </xdr:to>
    <xdr:pic>
      <xdr:nvPicPr>
        <xdr:cNvPr id="1" name="Picture 2"/>
        <xdr:cNvPicPr preferRelativeResize="1">
          <a:picLocks noChangeAspect="1"/>
        </xdr:cNvPicPr>
      </xdr:nvPicPr>
      <xdr:blipFill>
        <a:blip r:embed="rId1"/>
        <a:stretch>
          <a:fillRect/>
        </a:stretch>
      </xdr:blipFill>
      <xdr:spPr>
        <a:xfrm>
          <a:off x="4038600" y="8267700"/>
          <a:ext cx="447675" cy="609600"/>
        </a:xfrm>
        <a:prstGeom prst="rect">
          <a:avLst/>
        </a:prstGeom>
        <a:noFill/>
        <a:ln w="9525" cmpd="sng">
          <a:noFill/>
        </a:ln>
      </xdr:spPr>
    </xdr:pic>
    <xdr:clientData/>
  </xdr:twoCellAnchor>
  <xdr:twoCellAnchor editAs="oneCell">
    <xdr:from>
      <xdr:col>6</xdr:col>
      <xdr:colOff>190500</xdr:colOff>
      <xdr:row>20</xdr:row>
      <xdr:rowOff>57150</xdr:rowOff>
    </xdr:from>
    <xdr:to>
      <xdr:col>6</xdr:col>
      <xdr:colOff>571500</xdr:colOff>
      <xdr:row>20</xdr:row>
      <xdr:rowOff>762000</xdr:rowOff>
    </xdr:to>
    <xdr:pic>
      <xdr:nvPicPr>
        <xdr:cNvPr id="2" name="Picture 9"/>
        <xdr:cNvPicPr preferRelativeResize="1">
          <a:picLocks noChangeAspect="1"/>
        </xdr:cNvPicPr>
      </xdr:nvPicPr>
      <xdr:blipFill>
        <a:blip r:embed="rId2"/>
        <a:stretch>
          <a:fillRect/>
        </a:stretch>
      </xdr:blipFill>
      <xdr:spPr>
        <a:xfrm>
          <a:off x="4076700" y="13630275"/>
          <a:ext cx="381000" cy="704850"/>
        </a:xfrm>
        <a:prstGeom prst="rect">
          <a:avLst/>
        </a:prstGeom>
        <a:noFill/>
        <a:ln w="9525" cmpd="sng">
          <a:noFill/>
        </a:ln>
      </xdr:spPr>
    </xdr:pic>
    <xdr:clientData/>
  </xdr:twoCellAnchor>
  <xdr:twoCellAnchor editAs="oneCell">
    <xdr:from>
      <xdr:col>6</xdr:col>
      <xdr:colOff>57150</xdr:colOff>
      <xdr:row>22</xdr:row>
      <xdr:rowOff>66675</xdr:rowOff>
    </xdr:from>
    <xdr:to>
      <xdr:col>6</xdr:col>
      <xdr:colOff>781050</xdr:colOff>
      <xdr:row>22</xdr:row>
      <xdr:rowOff>676275</xdr:rowOff>
    </xdr:to>
    <xdr:pic>
      <xdr:nvPicPr>
        <xdr:cNvPr id="3" name="Picture 10"/>
        <xdr:cNvPicPr preferRelativeResize="1">
          <a:picLocks noChangeAspect="1"/>
        </xdr:cNvPicPr>
      </xdr:nvPicPr>
      <xdr:blipFill>
        <a:blip r:embed="rId3"/>
        <a:stretch>
          <a:fillRect/>
        </a:stretch>
      </xdr:blipFill>
      <xdr:spPr>
        <a:xfrm>
          <a:off x="3943350" y="15163800"/>
          <a:ext cx="723900" cy="609600"/>
        </a:xfrm>
        <a:prstGeom prst="rect">
          <a:avLst/>
        </a:prstGeom>
        <a:noFill/>
        <a:ln w="9525" cmpd="sng">
          <a:noFill/>
        </a:ln>
      </xdr:spPr>
    </xdr:pic>
    <xdr:clientData/>
  </xdr:twoCellAnchor>
  <xdr:twoCellAnchor editAs="oneCell">
    <xdr:from>
      <xdr:col>6</xdr:col>
      <xdr:colOff>180975</xdr:colOff>
      <xdr:row>23</xdr:row>
      <xdr:rowOff>57150</xdr:rowOff>
    </xdr:from>
    <xdr:to>
      <xdr:col>6</xdr:col>
      <xdr:colOff>685800</xdr:colOff>
      <xdr:row>23</xdr:row>
      <xdr:rowOff>609600</xdr:rowOff>
    </xdr:to>
    <xdr:pic>
      <xdr:nvPicPr>
        <xdr:cNvPr id="4" name="Picture 11"/>
        <xdr:cNvPicPr preferRelativeResize="1">
          <a:picLocks noChangeAspect="1"/>
        </xdr:cNvPicPr>
      </xdr:nvPicPr>
      <xdr:blipFill>
        <a:blip r:embed="rId4"/>
        <a:stretch>
          <a:fillRect/>
        </a:stretch>
      </xdr:blipFill>
      <xdr:spPr>
        <a:xfrm>
          <a:off x="4067175" y="15916275"/>
          <a:ext cx="504825" cy="552450"/>
        </a:xfrm>
        <a:prstGeom prst="rect">
          <a:avLst/>
        </a:prstGeom>
        <a:noFill/>
        <a:ln w="9525" cmpd="sng">
          <a:noFill/>
        </a:ln>
      </xdr:spPr>
    </xdr:pic>
    <xdr:clientData/>
  </xdr:twoCellAnchor>
  <xdr:twoCellAnchor>
    <xdr:from>
      <xdr:col>0</xdr:col>
      <xdr:colOff>57150</xdr:colOff>
      <xdr:row>0</xdr:row>
      <xdr:rowOff>19050</xdr:rowOff>
    </xdr:from>
    <xdr:to>
      <xdr:col>1</xdr:col>
      <xdr:colOff>1095375</xdr:colOff>
      <xdr:row>0</xdr:row>
      <xdr:rowOff>400050</xdr:rowOff>
    </xdr:to>
    <xdr:pic>
      <xdr:nvPicPr>
        <xdr:cNvPr id="5" name="Picture 13"/>
        <xdr:cNvPicPr preferRelativeResize="1">
          <a:picLocks noChangeAspect="1"/>
        </xdr:cNvPicPr>
      </xdr:nvPicPr>
      <xdr:blipFill>
        <a:blip r:embed="rId5"/>
        <a:stretch>
          <a:fillRect/>
        </a:stretch>
      </xdr:blipFill>
      <xdr:spPr>
        <a:xfrm>
          <a:off x="57150" y="19050"/>
          <a:ext cx="1343025" cy="381000"/>
        </a:xfrm>
        <a:prstGeom prst="rect">
          <a:avLst/>
        </a:prstGeom>
        <a:noFill/>
        <a:ln w="9525" cmpd="sng">
          <a:noFill/>
        </a:ln>
      </xdr:spPr>
    </xdr:pic>
    <xdr:clientData/>
  </xdr:twoCellAnchor>
  <xdr:twoCellAnchor editAs="oneCell">
    <xdr:from>
      <xdr:col>6</xdr:col>
      <xdr:colOff>190500</xdr:colOff>
      <xdr:row>16</xdr:row>
      <xdr:rowOff>57150</xdr:rowOff>
    </xdr:from>
    <xdr:to>
      <xdr:col>6</xdr:col>
      <xdr:colOff>581025</xdr:colOff>
      <xdr:row>16</xdr:row>
      <xdr:rowOff>676275</xdr:rowOff>
    </xdr:to>
    <xdr:pic>
      <xdr:nvPicPr>
        <xdr:cNvPr id="6" name="Picture 15"/>
        <xdr:cNvPicPr preferRelativeResize="1">
          <a:picLocks noChangeAspect="1"/>
        </xdr:cNvPicPr>
      </xdr:nvPicPr>
      <xdr:blipFill>
        <a:blip r:embed="rId6"/>
        <a:stretch>
          <a:fillRect/>
        </a:stretch>
      </xdr:blipFill>
      <xdr:spPr>
        <a:xfrm>
          <a:off x="4076700" y="10582275"/>
          <a:ext cx="390525" cy="619125"/>
        </a:xfrm>
        <a:prstGeom prst="rect">
          <a:avLst/>
        </a:prstGeom>
        <a:noFill/>
        <a:ln w="1" cmpd="sng">
          <a:noFill/>
        </a:ln>
      </xdr:spPr>
    </xdr:pic>
    <xdr:clientData/>
  </xdr:twoCellAnchor>
  <xdr:twoCellAnchor editAs="oneCell">
    <xdr:from>
      <xdr:col>6</xdr:col>
      <xdr:colOff>66675</xdr:colOff>
      <xdr:row>19</xdr:row>
      <xdr:rowOff>38100</xdr:rowOff>
    </xdr:from>
    <xdr:to>
      <xdr:col>6</xdr:col>
      <xdr:colOff>828675</xdr:colOff>
      <xdr:row>19</xdr:row>
      <xdr:rowOff>581025</xdr:rowOff>
    </xdr:to>
    <xdr:pic>
      <xdr:nvPicPr>
        <xdr:cNvPr id="7" name="Picture 18"/>
        <xdr:cNvPicPr preferRelativeResize="1">
          <a:picLocks noChangeAspect="1"/>
        </xdr:cNvPicPr>
      </xdr:nvPicPr>
      <xdr:blipFill>
        <a:blip r:embed="rId7"/>
        <a:stretch>
          <a:fillRect/>
        </a:stretch>
      </xdr:blipFill>
      <xdr:spPr>
        <a:xfrm>
          <a:off x="3952875" y="12849225"/>
          <a:ext cx="762000" cy="542925"/>
        </a:xfrm>
        <a:prstGeom prst="rect">
          <a:avLst/>
        </a:prstGeom>
        <a:noFill/>
        <a:ln w="9525" cmpd="sng">
          <a:noFill/>
        </a:ln>
      </xdr:spPr>
    </xdr:pic>
    <xdr:clientData/>
  </xdr:twoCellAnchor>
  <xdr:twoCellAnchor editAs="oneCell">
    <xdr:from>
      <xdr:col>6</xdr:col>
      <xdr:colOff>219075</xdr:colOff>
      <xdr:row>17</xdr:row>
      <xdr:rowOff>28575</xdr:rowOff>
    </xdr:from>
    <xdr:to>
      <xdr:col>6</xdr:col>
      <xdr:colOff>714375</xdr:colOff>
      <xdr:row>17</xdr:row>
      <xdr:rowOff>752475</xdr:rowOff>
    </xdr:to>
    <xdr:pic>
      <xdr:nvPicPr>
        <xdr:cNvPr id="8" name="Picture 22"/>
        <xdr:cNvPicPr preferRelativeResize="1">
          <a:picLocks noChangeAspect="1"/>
        </xdr:cNvPicPr>
      </xdr:nvPicPr>
      <xdr:blipFill>
        <a:blip r:embed="rId8"/>
        <a:stretch>
          <a:fillRect/>
        </a:stretch>
      </xdr:blipFill>
      <xdr:spPr>
        <a:xfrm>
          <a:off x="4105275" y="11315700"/>
          <a:ext cx="495300" cy="723900"/>
        </a:xfrm>
        <a:prstGeom prst="rect">
          <a:avLst/>
        </a:prstGeom>
        <a:noFill/>
        <a:ln w="9525" cmpd="sng">
          <a:noFill/>
        </a:ln>
      </xdr:spPr>
    </xdr:pic>
    <xdr:clientData/>
  </xdr:twoCellAnchor>
  <xdr:twoCellAnchor editAs="oneCell">
    <xdr:from>
      <xdr:col>6</xdr:col>
      <xdr:colOff>114300</xdr:colOff>
      <xdr:row>5</xdr:row>
      <xdr:rowOff>66675</xdr:rowOff>
    </xdr:from>
    <xdr:to>
      <xdr:col>6</xdr:col>
      <xdr:colOff>733425</xdr:colOff>
      <xdr:row>5</xdr:row>
      <xdr:rowOff>752475</xdr:rowOff>
    </xdr:to>
    <xdr:pic>
      <xdr:nvPicPr>
        <xdr:cNvPr id="9" name="Picture 24"/>
        <xdr:cNvPicPr preferRelativeResize="1">
          <a:picLocks noChangeAspect="1"/>
        </xdr:cNvPicPr>
      </xdr:nvPicPr>
      <xdr:blipFill>
        <a:blip r:embed="rId9"/>
        <a:stretch>
          <a:fillRect/>
        </a:stretch>
      </xdr:blipFill>
      <xdr:spPr>
        <a:xfrm>
          <a:off x="4000500" y="2209800"/>
          <a:ext cx="619125" cy="685800"/>
        </a:xfrm>
        <a:prstGeom prst="rect">
          <a:avLst/>
        </a:prstGeom>
        <a:noFill/>
        <a:ln w="1" cmpd="sng">
          <a:noFill/>
        </a:ln>
      </xdr:spPr>
    </xdr:pic>
    <xdr:clientData/>
  </xdr:twoCellAnchor>
  <xdr:twoCellAnchor editAs="oneCell">
    <xdr:from>
      <xdr:col>6</xdr:col>
      <xdr:colOff>190500</xdr:colOff>
      <xdr:row>9</xdr:row>
      <xdr:rowOff>28575</xdr:rowOff>
    </xdr:from>
    <xdr:to>
      <xdr:col>6</xdr:col>
      <xdr:colOff>704850</xdr:colOff>
      <xdr:row>9</xdr:row>
      <xdr:rowOff>628650</xdr:rowOff>
    </xdr:to>
    <xdr:pic>
      <xdr:nvPicPr>
        <xdr:cNvPr id="10" name="Picture 27"/>
        <xdr:cNvPicPr preferRelativeResize="1">
          <a:picLocks noChangeAspect="1"/>
        </xdr:cNvPicPr>
      </xdr:nvPicPr>
      <xdr:blipFill>
        <a:blip r:embed="rId10"/>
        <a:stretch>
          <a:fillRect/>
        </a:stretch>
      </xdr:blipFill>
      <xdr:spPr>
        <a:xfrm>
          <a:off x="4076700" y="5219700"/>
          <a:ext cx="514350" cy="600075"/>
        </a:xfrm>
        <a:prstGeom prst="rect">
          <a:avLst/>
        </a:prstGeom>
        <a:noFill/>
        <a:ln w="1" cmpd="sng">
          <a:noFill/>
        </a:ln>
      </xdr:spPr>
    </xdr:pic>
    <xdr:clientData/>
  </xdr:twoCellAnchor>
  <xdr:twoCellAnchor editAs="oneCell">
    <xdr:from>
      <xdr:col>6</xdr:col>
      <xdr:colOff>104775</xdr:colOff>
      <xdr:row>12</xdr:row>
      <xdr:rowOff>19050</xdr:rowOff>
    </xdr:from>
    <xdr:to>
      <xdr:col>6</xdr:col>
      <xdr:colOff>704850</xdr:colOff>
      <xdr:row>12</xdr:row>
      <xdr:rowOff>638175</xdr:rowOff>
    </xdr:to>
    <xdr:pic>
      <xdr:nvPicPr>
        <xdr:cNvPr id="11" name="Picture 28"/>
        <xdr:cNvPicPr preferRelativeResize="1">
          <a:picLocks noChangeAspect="1"/>
        </xdr:cNvPicPr>
      </xdr:nvPicPr>
      <xdr:blipFill>
        <a:blip r:embed="rId11"/>
        <a:stretch>
          <a:fillRect/>
        </a:stretch>
      </xdr:blipFill>
      <xdr:spPr>
        <a:xfrm>
          <a:off x="3990975" y="7496175"/>
          <a:ext cx="600075" cy="619125"/>
        </a:xfrm>
        <a:prstGeom prst="rect">
          <a:avLst/>
        </a:prstGeom>
        <a:noFill/>
        <a:ln w="9525" cmpd="sng">
          <a:noFill/>
        </a:ln>
      </xdr:spPr>
    </xdr:pic>
    <xdr:clientData/>
  </xdr:twoCellAnchor>
  <xdr:twoCellAnchor editAs="oneCell">
    <xdr:from>
      <xdr:col>6</xdr:col>
      <xdr:colOff>47625</xdr:colOff>
      <xdr:row>10</xdr:row>
      <xdr:rowOff>133350</xdr:rowOff>
    </xdr:from>
    <xdr:to>
      <xdr:col>6</xdr:col>
      <xdr:colOff>904875</xdr:colOff>
      <xdr:row>10</xdr:row>
      <xdr:rowOff>666750</xdr:rowOff>
    </xdr:to>
    <xdr:pic>
      <xdr:nvPicPr>
        <xdr:cNvPr id="12" name="Picture 32"/>
        <xdr:cNvPicPr preferRelativeResize="1">
          <a:picLocks noChangeAspect="1"/>
        </xdr:cNvPicPr>
      </xdr:nvPicPr>
      <xdr:blipFill>
        <a:blip r:embed="rId12"/>
        <a:stretch>
          <a:fillRect/>
        </a:stretch>
      </xdr:blipFill>
      <xdr:spPr>
        <a:xfrm>
          <a:off x="3933825" y="6086475"/>
          <a:ext cx="857250" cy="533400"/>
        </a:xfrm>
        <a:prstGeom prst="rect">
          <a:avLst/>
        </a:prstGeom>
        <a:noFill/>
        <a:ln w="1" cmpd="sng">
          <a:noFill/>
        </a:ln>
      </xdr:spPr>
    </xdr:pic>
    <xdr:clientData/>
  </xdr:twoCellAnchor>
  <xdr:twoCellAnchor editAs="oneCell">
    <xdr:from>
      <xdr:col>6</xdr:col>
      <xdr:colOff>57150</xdr:colOff>
      <xdr:row>11</xdr:row>
      <xdr:rowOff>152400</xdr:rowOff>
    </xdr:from>
    <xdr:to>
      <xdr:col>6</xdr:col>
      <xdr:colOff>923925</xdr:colOff>
      <xdr:row>11</xdr:row>
      <xdr:rowOff>561975</xdr:rowOff>
    </xdr:to>
    <xdr:pic>
      <xdr:nvPicPr>
        <xdr:cNvPr id="13" name="Picture 33"/>
        <xdr:cNvPicPr preferRelativeResize="1">
          <a:picLocks noChangeAspect="1"/>
        </xdr:cNvPicPr>
      </xdr:nvPicPr>
      <xdr:blipFill>
        <a:blip r:embed="rId13"/>
        <a:stretch>
          <a:fillRect/>
        </a:stretch>
      </xdr:blipFill>
      <xdr:spPr>
        <a:xfrm>
          <a:off x="3943350" y="6867525"/>
          <a:ext cx="866775" cy="409575"/>
        </a:xfrm>
        <a:prstGeom prst="rect">
          <a:avLst/>
        </a:prstGeom>
        <a:noFill/>
        <a:ln w="1" cmpd="sng">
          <a:noFill/>
        </a:ln>
      </xdr:spPr>
    </xdr:pic>
    <xdr:clientData/>
  </xdr:twoCellAnchor>
  <xdr:twoCellAnchor editAs="oneCell">
    <xdr:from>
      <xdr:col>6</xdr:col>
      <xdr:colOff>114300</xdr:colOff>
      <xdr:row>15</xdr:row>
      <xdr:rowOff>38100</xdr:rowOff>
    </xdr:from>
    <xdr:to>
      <xdr:col>6</xdr:col>
      <xdr:colOff>685800</xdr:colOff>
      <xdr:row>15</xdr:row>
      <xdr:rowOff>723900</xdr:rowOff>
    </xdr:to>
    <xdr:pic>
      <xdr:nvPicPr>
        <xdr:cNvPr id="14" name="Picture 34"/>
        <xdr:cNvPicPr preferRelativeResize="1">
          <a:picLocks noChangeAspect="1"/>
        </xdr:cNvPicPr>
      </xdr:nvPicPr>
      <xdr:blipFill>
        <a:blip r:embed="rId14"/>
        <a:stretch>
          <a:fillRect/>
        </a:stretch>
      </xdr:blipFill>
      <xdr:spPr>
        <a:xfrm>
          <a:off x="4000500" y="9801225"/>
          <a:ext cx="571500" cy="685800"/>
        </a:xfrm>
        <a:prstGeom prst="rect">
          <a:avLst/>
        </a:prstGeom>
        <a:noFill/>
        <a:ln w="1" cmpd="sng">
          <a:noFill/>
        </a:ln>
      </xdr:spPr>
    </xdr:pic>
    <xdr:clientData/>
  </xdr:twoCellAnchor>
  <xdr:twoCellAnchor editAs="oneCell">
    <xdr:from>
      <xdr:col>6</xdr:col>
      <xdr:colOff>47625</xdr:colOff>
      <xdr:row>24</xdr:row>
      <xdr:rowOff>171450</xdr:rowOff>
    </xdr:from>
    <xdr:to>
      <xdr:col>6</xdr:col>
      <xdr:colOff>685800</xdr:colOff>
      <xdr:row>24</xdr:row>
      <xdr:rowOff>571500</xdr:rowOff>
    </xdr:to>
    <xdr:pic>
      <xdr:nvPicPr>
        <xdr:cNvPr id="15" name="Picture 35"/>
        <xdr:cNvPicPr preferRelativeResize="1">
          <a:picLocks noChangeAspect="1"/>
        </xdr:cNvPicPr>
      </xdr:nvPicPr>
      <xdr:blipFill>
        <a:blip r:embed="rId15"/>
        <a:stretch>
          <a:fillRect/>
        </a:stretch>
      </xdr:blipFill>
      <xdr:spPr>
        <a:xfrm>
          <a:off x="3933825" y="16792575"/>
          <a:ext cx="638175" cy="400050"/>
        </a:xfrm>
        <a:prstGeom prst="rect">
          <a:avLst/>
        </a:prstGeom>
        <a:noFill/>
        <a:ln w="9525" cmpd="sng">
          <a:noFill/>
        </a:ln>
      </xdr:spPr>
    </xdr:pic>
    <xdr:clientData/>
  </xdr:twoCellAnchor>
  <xdr:twoCellAnchor editAs="oneCell">
    <xdr:from>
      <xdr:col>6</xdr:col>
      <xdr:colOff>114300</xdr:colOff>
      <xdr:row>21</xdr:row>
      <xdr:rowOff>142875</xdr:rowOff>
    </xdr:from>
    <xdr:to>
      <xdr:col>6</xdr:col>
      <xdr:colOff>885825</xdr:colOff>
      <xdr:row>21</xdr:row>
      <xdr:rowOff>676275</xdr:rowOff>
    </xdr:to>
    <xdr:pic>
      <xdr:nvPicPr>
        <xdr:cNvPr id="16" name="Picture 36"/>
        <xdr:cNvPicPr preferRelativeResize="1">
          <a:picLocks noChangeAspect="1"/>
        </xdr:cNvPicPr>
      </xdr:nvPicPr>
      <xdr:blipFill>
        <a:blip r:embed="rId16"/>
        <a:stretch>
          <a:fillRect/>
        </a:stretch>
      </xdr:blipFill>
      <xdr:spPr>
        <a:xfrm>
          <a:off x="4000500" y="14478000"/>
          <a:ext cx="771525" cy="533400"/>
        </a:xfrm>
        <a:prstGeom prst="rect">
          <a:avLst/>
        </a:prstGeom>
        <a:noFill/>
        <a:ln w="9525" cmpd="sng">
          <a:noFill/>
        </a:ln>
      </xdr:spPr>
    </xdr:pic>
    <xdr:clientData/>
  </xdr:twoCellAnchor>
  <xdr:twoCellAnchor editAs="oneCell">
    <xdr:from>
      <xdr:col>6</xdr:col>
      <xdr:colOff>76200</xdr:colOff>
      <xdr:row>6</xdr:row>
      <xdr:rowOff>200025</xdr:rowOff>
    </xdr:from>
    <xdr:to>
      <xdr:col>6</xdr:col>
      <xdr:colOff>838200</xdr:colOff>
      <xdr:row>6</xdr:row>
      <xdr:rowOff>542925</xdr:rowOff>
    </xdr:to>
    <xdr:pic>
      <xdr:nvPicPr>
        <xdr:cNvPr id="17" name="Picture 37"/>
        <xdr:cNvPicPr preferRelativeResize="1">
          <a:picLocks noChangeAspect="1"/>
        </xdr:cNvPicPr>
      </xdr:nvPicPr>
      <xdr:blipFill>
        <a:blip r:embed="rId17"/>
        <a:stretch>
          <a:fillRect/>
        </a:stretch>
      </xdr:blipFill>
      <xdr:spPr>
        <a:xfrm>
          <a:off x="3962400" y="3105150"/>
          <a:ext cx="762000" cy="342900"/>
        </a:xfrm>
        <a:prstGeom prst="rect">
          <a:avLst/>
        </a:prstGeom>
        <a:noFill/>
        <a:ln w="1" cmpd="sng">
          <a:noFill/>
        </a:ln>
      </xdr:spPr>
    </xdr:pic>
    <xdr:clientData/>
  </xdr:twoCellAnchor>
  <xdr:twoCellAnchor editAs="oneCell">
    <xdr:from>
      <xdr:col>6</xdr:col>
      <xdr:colOff>161925</xdr:colOff>
      <xdr:row>7</xdr:row>
      <xdr:rowOff>47625</xdr:rowOff>
    </xdr:from>
    <xdr:to>
      <xdr:col>6</xdr:col>
      <xdr:colOff>600075</xdr:colOff>
      <xdr:row>7</xdr:row>
      <xdr:rowOff>685800</xdr:rowOff>
    </xdr:to>
    <xdr:pic>
      <xdr:nvPicPr>
        <xdr:cNvPr id="18" name="Picture 38"/>
        <xdr:cNvPicPr preferRelativeResize="1">
          <a:picLocks noChangeAspect="1"/>
        </xdr:cNvPicPr>
      </xdr:nvPicPr>
      <xdr:blipFill>
        <a:blip r:embed="rId18"/>
        <a:stretch>
          <a:fillRect/>
        </a:stretch>
      </xdr:blipFill>
      <xdr:spPr>
        <a:xfrm>
          <a:off x="4048125" y="3714750"/>
          <a:ext cx="438150" cy="638175"/>
        </a:xfrm>
        <a:prstGeom prst="rect">
          <a:avLst/>
        </a:prstGeom>
        <a:noFill/>
        <a:ln w="1" cmpd="sng">
          <a:noFill/>
        </a:ln>
      </xdr:spPr>
    </xdr:pic>
    <xdr:clientData/>
  </xdr:twoCellAnchor>
  <xdr:twoCellAnchor editAs="oneCell">
    <xdr:from>
      <xdr:col>6</xdr:col>
      <xdr:colOff>161925</xdr:colOff>
      <xdr:row>25</xdr:row>
      <xdr:rowOff>47625</xdr:rowOff>
    </xdr:from>
    <xdr:to>
      <xdr:col>6</xdr:col>
      <xdr:colOff>809625</xdr:colOff>
      <xdr:row>25</xdr:row>
      <xdr:rowOff>676275</xdr:rowOff>
    </xdr:to>
    <xdr:pic>
      <xdr:nvPicPr>
        <xdr:cNvPr id="19" name="Picture 39"/>
        <xdr:cNvPicPr preferRelativeResize="1">
          <a:picLocks noChangeAspect="1"/>
        </xdr:cNvPicPr>
      </xdr:nvPicPr>
      <xdr:blipFill>
        <a:blip r:embed="rId19"/>
        <a:stretch>
          <a:fillRect/>
        </a:stretch>
      </xdr:blipFill>
      <xdr:spPr>
        <a:xfrm>
          <a:off x="4048125" y="17430750"/>
          <a:ext cx="647700" cy="628650"/>
        </a:xfrm>
        <a:prstGeom prst="rect">
          <a:avLst/>
        </a:prstGeom>
        <a:noFill/>
        <a:ln w="1" cmpd="sng">
          <a:noFill/>
        </a:ln>
      </xdr:spPr>
    </xdr:pic>
    <xdr:clientData/>
  </xdr:twoCellAnchor>
  <xdr:twoCellAnchor editAs="oneCell">
    <xdr:from>
      <xdr:col>6</xdr:col>
      <xdr:colOff>171450</xdr:colOff>
      <xdr:row>18</xdr:row>
      <xdr:rowOff>85725</xdr:rowOff>
    </xdr:from>
    <xdr:to>
      <xdr:col>6</xdr:col>
      <xdr:colOff>647700</xdr:colOff>
      <xdr:row>18</xdr:row>
      <xdr:rowOff>714375</xdr:rowOff>
    </xdr:to>
    <xdr:pic>
      <xdr:nvPicPr>
        <xdr:cNvPr id="20" name="Picture 40"/>
        <xdr:cNvPicPr preferRelativeResize="1">
          <a:picLocks noChangeAspect="1"/>
        </xdr:cNvPicPr>
      </xdr:nvPicPr>
      <xdr:blipFill>
        <a:blip r:embed="rId20"/>
        <a:stretch>
          <a:fillRect/>
        </a:stretch>
      </xdr:blipFill>
      <xdr:spPr>
        <a:xfrm>
          <a:off x="4057650" y="12134850"/>
          <a:ext cx="476250" cy="628650"/>
        </a:xfrm>
        <a:prstGeom prst="rect">
          <a:avLst/>
        </a:prstGeom>
        <a:noFill/>
        <a:ln w="9525" cmpd="sng">
          <a:noFill/>
        </a:ln>
      </xdr:spPr>
    </xdr:pic>
    <xdr:clientData/>
  </xdr:twoCellAnchor>
  <xdr:twoCellAnchor editAs="oneCell">
    <xdr:from>
      <xdr:col>6</xdr:col>
      <xdr:colOff>114300</xdr:colOff>
      <xdr:row>14</xdr:row>
      <xdr:rowOff>47625</xdr:rowOff>
    </xdr:from>
    <xdr:to>
      <xdr:col>6</xdr:col>
      <xdr:colOff>723900</xdr:colOff>
      <xdr:row>14</xdr:row>
      <xdr:rowOff>600075</xdr:rowOff>
    </xdr:to>
    <xdr:pic>
      <xdr:nvPicPr>
        <xdr:cNvPr id="21" name="Picture 41"/>
        <xdr:cNvPicPr preferRelativeResize="1">
          <a:picLocks noChangeAspect="1"/>
        </xdr:cNvPicPr>
      </xdr:nvPicPr>
      <xdr:blipFill>
        <a:blip r:embed="rId21"/>
        <a:stretch>
          <a:fillRect/>
        </a:stretch>
      </xdr:blipFill>
      <xdr:spPr>
        <a:xfrm>
          <a:off x="4000500" y="9048750"/>
          <a:ext cx="609600" cy="552450"/>
        </a:xfrm>
        <a:prstGeom prst="rect">
          <a:avLst/>
        </a:prstGeom>
        <a:noFill/>
        <a:ln w="1" cmpd="sng">
          <a:noFill/>
        </a:ln>
      </xdr:spPr>
    </xdr:pic>
    <xdr:clientData/>
  </xdr:twoCellAnchor>
  <xdr:twoCellAnchor editAs="oneCell">
    <xdr:from>
      <xdr:col>6</xdr:col>
      <xdr:colOff>161925</xdr:colOff>
      <xdr:row>8</xdr:row>
      <xdr:rowOff>76200</xdr:rowOff>
    </xdr:from>
    <xdr:to>
      <xdr:col>6</xdr:col>
      <xdr:colOff>762000</xdr:colOff>
      <xdr:row>8</xdr:row>
      <xdr:rowOff>714375</xdr:rowOff>
    </xdr:to>
    <xdr:pic>
      <xdr:nvPicPr>
        <xdr:cNvPr id="22" name="Picture 42"/>
        <xdr:cNvPicPr preferRelativeResize="1">
          <a:picLocks noChangeAspect="1"/>
        </xdr:cNvPicPr>
      </xdr:nvPicPr>
      <xdr:blipFill>
        <a:blip r:embed="rId4"/>
        <a:stretch>
          <a:fillRect/>
        </a:stretch>
      </xdr:blipFill>
      <xdr:spPr>
        <a:xfrm>
          <a:off x="4048125" y="4505325"/>
          <a:ext cx="600075" cy="638175"/>
        </a:xfrm>
        <a:prstGeom prst="rect">
          <a:avLst/>
        </a:prstGeom>
        <a:noFill/>
        <a:ln w="9525" cmpd="sng">
          <a:noFill/>
        </a:ln>
      </xdr:spPr>
    </xdr:pic>
    <xdr:clientData/>
  </xdr:twoCellAnchor>
  <xdr:twoCellAnchor editAs="oneCell">
    <xdr:from>
      <xdr:col>6</xdr:col>
      <xdr:colOff>161925</xdr:colOff>
      <xdr:row>26</xdr:row>
      <xdr:rowOff>57150</xdr:rowOff>
    </xdr:from>
    <xdr:to>
      <xdr:col>6</xdr:col>
      <xdr:colOff>657225</xdr:colOff>
      <xdr:row>26</xdr:row>
      <xdr:rowOff>704850</xdr:rowOff>
    </xdr:to>
    <xdr:pic>
      <xdr:nvPicPr>
        <xdr:cNvPr id="23" name="Picture 43"/>
        <xdr:cNvPicPr preferRelativeResize="1">
          <a:picLocks noChangeAspect="1"/>
        </xdr:cNvPicPr>
      </xdr:nvPicPr>
      <xdr:blipFill>
        <a:blip r:embed="rId22"/>
        <a:stretch>
          <a:fillRect/>
        </a:stretch>
      </xdr:blipFill>
      <xdr:spPr>
        <a:xfrm>
          <a:off x="4048125" y="18202275"/>
          <a:ext cx="495300" cy="647700"/>
        </a:xfrm>
        <a:prstGeom prst="rect">
          <a:avLst/>
        </a:prstGeom>
        <a:noFill/>
        <a:ln w="1" cmpd="sng">
          <a:noFill/>
        </a:ln>
      </xdr:spPr>
    </xdr:pic>
    <xdr:clientData/>
  </xdr:twoCellAnchor>
  <xdr:twoCellAnchor editAs="oneCell">
    <xdr:from>
      <xdr:col>6</xdr:col>
      <xdr:colOff>19050</xdr:colOff>
      <xdr:row>38</xdr:row>
      <xdr:rowOff>38100</xdr:rowOff>
    </xdr:from>
    <xdr:to>
      <xdr:col>6</xdr:col>
      <xdr:colOff>847725</xdr:colOff>
      <xdr:row>38</xdr:row>
      <xdr:rowOff>552450</xdr:rowOff>
    </xdr:to>
    <xdr:pic>
      <xdr:nvPicPr>
        <xdr:cNvPr id="24" name="image89.jpeg"/>
        <xdr:cNvPicPr preferRelativeResize="1">
          <a:picLocks noChangeAspect="1"/>
        </xdr:cNvPicPr>
      </xdr:nvPicPr>
      <xdr:blipFill>
        <a:blip r:embed="rId23"/>
        <a:stretch>
          <a:fillRect/>
        </a:stretch>
      </xdr:blipFill>
      <xdr:spPr>
        <a:xfrm>
          <a:off x="3905250" y="26993850"/>
          <a:ext cx="828675" cy="514350"/>
        </a:xfrm>
        <a:prstGeom prst="rect">
          <a:avLst/>
        </a:prstGeom>
        <a:noFill/>
        <a:ln w="9525" cmpd="sng">
          <a:noFill/>
        </a:ln>
      </xdr:spPr>
    </xdr:pic>
    <xdr:clientData/>
  </xdr:twoCellAnchor>
  <xdr:twoCellAnchor editAs="oneCell">
    <xdr:from>
      <xdr:col>6</xdr:col>
      <xdr:colOff>228600</xdr:colOff>
      <xdr:row>36</xdr:row>
      <xdr:rowOff>0</xdr:rowOff>
    </xdr:from>
    <xdr:to>
      <xdr:col>6</xdr:col>
      <xdr:colOff>457200</xdr:colOff>
      <xdr:row>36</xdr:row>
      <xdr:rowOff>19050</xdr:rowOff>
    </xdr:to>
    <xdr:pic>
      <xdr:nvPicPr>
        <xdr:cNvPr id="25" name="image59.png"/>
        <xdr:cNvPicPr preferRelativeResize="1">
          <a:picLocks noChangeAspect="1"/>
        </xdr:cNvPicPr>
      </xdr:nvPicPr>
      <xdr:blipFill>
        <a:blip r:embed="rId24"/>
        <a:stretch>
          <a:fillRect/>
        </a:stretch>
      </xdr:blipFill>
      <xdr:spPr>
        <a:xfrm>
          <a:off x="4114800" y="25431750"/>
          <a:ext cx="228600" cy="19050"/>
        </a:xfrm>
        <a:prstGeom prst="rect">
          <a:avLst/>
        </a:prstGeom>
        <a:noFill/>
        <a:ln w="9525" cmpd="sng">
          <a:noFill/>
        </a:ln>
      </xdr:spPr>
    </xdr:pic>
    <xdr:clientData/>
  </xdr:twoCellAnchor>
  <xdr:twoCellAnchor editAs="oneCell">
    <xdr:from>
      <xdr:col>6</xdr:col>
      <xdr:colOff>114300</xdr:colOff>
      <xdr:row>35</xdr:row>
      <xdr:rowOff>38100</xdr:rowOff>
    </xdr:from>
    <xdr:to>
      <xdr:col>6</xdr:col>
      <xdr:colOff>771525</xdr:colOff>
      <xdr:row>35</xdr:row>
      <xdr:rowOff>638175</xdr:rowOff>
    </xdr:to>
    <xdr:pic>
      <xdr:nvPicPr>
        <xdr:cNvPr id="26" name="image65.jpeg"/>
        <xdr:cNvPicPr preferRelativeResize="1">
          <a:picLocks noChangeAspect="1"/>
        </xdr:cNvPicPr>
      </xdr:nvPicPr>
      <xdr:blipFill>
        <a:blip r:embed="rId25"/>
        <a:stretch>
          <a:fillRect/>
        </a:stretch>
      </xdr:blipFill>
      <xdr:spPr>
        <a:xfrm>
          <a:off x="4000500" y="24707850"/>
          <a:ext cx="657225" cy="600075"/>
        </a:xfrm>
        <a:prstGeom prst="rect">
          <a:avLst/>
        </a:prstGeom>
        <a:noFill/>
        <a:ln w="9525" cmpd="sng">
          <a:noFill/>
        </a:ln>
      </xdr:spPr>
    </xdr:pic>
    <xdr:clientData/>
  </xdr:twoCellAnchor>
  <xdr:twoCellAnchor editAs="oneCell">
    <xdr:from>
      <xdr:col>6</xdr:col>
      <xdr:colOff>47625</xdr:colOff>
      <xdr:row>36</xdr:row>
      <xdr:rowOff>19050</xdr:rowOff>
    </xdr:from>
    <xdr:to>
      <xdr:col>6</xdr:col>
      <xdr:colOff>790575</xdr:colOff>
      <xdr:row>36</xdr:row>
      <xdr:rowOff>552450</xdr:rowOff>
    </xdr:to>
    <xdr:pic>
      <xdr:nvPicPr>
        <xdr:cNvPr id="27" name="image72.jpeg"/>
        <xdr:cNvPicPr preferRelativeResize="1">
          <a:picLocks noChangeAspect="1"/>
        </xdr:cNvPicPr>
      </xdr:nvPicPr>
      <xdr:blipFill>
        <a:blip r:embed="rId26"/>
        <a:stretch>
          <a:fillRect/>
        </a:stretch>
      </xdr:blipFill>
      <xdr:spPr>
        <a:xfrm>
          <a:off x="3933825" y="25450800"/>
          <a:ext cx="742950" cy="533400"/>
        </a:xfrm>
        <a:prstGeom prst="rect">
          <a:avLst/>
        </a:prstGeom>
        <a:noFill/>
        <a:ln w="9525" cmpd="sng">
          <a:noFill/>
        </a:ln>
      </xdr:spPr>
    </xdr:pic>
    <xdr:clientData/>
  </xdr:twoCellAnchor>
  <xdr:twoCellAnchor editAs="oneCell">
    <xdr:from>
      <xdr:col>6</xdr:col>
      <xdr:colOff>38100</xdr:colOff>
      <xdr:row>37</xdr:row>
      <xdr:rowOff>47625</xdr:rowOff>
    </xdr:from>
    <xdr:to>
      <xdr:col>6</xdr:col>
      <xdr:colOff>838200</xdr:colOff>
      <xdr:row>37</xdr:row>
      <xdr:rowOff>542925</xdr:rowOff>
    </xdr:to>
    <xdr:pic>
      <xdr:nvPicPr>
        <xdr:cNvPr id="28" name="image73.jpeg"/>
        <xdr:cNvPicPr preferRelativeResize="1">
          <a:picLocks noChangeAspect="1"/>
        </xdr:cNvPicPr>
      </xdr:nvPicPr>
      <xdr:blipFill>
        <a:blip r:embed="rId27"/>
        <a:stretch>
          <a:fillRect/>
        </a:stretch>
      </xdr:blipFill>
      <xdr:spPr>
        <a:xfrm>
          <a:off x="3924300" y="26241375"/>
          <a:ext cx="800100" cy="495300"/>
        </a:xfrm>
        <a:prstGeom prst="rect">
          <a:avLst/>
        </a:prstGeom>
        <a:noFill/>
        <a:ln w="9525" cmpd="sng">
          <a:noFill/>
        </a:ln>
      </xdr:spPr>
    </xdr:pic>
    <xdr:clientData/>
  </xdr:twoCellAnchor>
  <xdr:twoCellAnchor editAs="oneCell">
    <xdr:from>
      <xdr:col>6</xdr:col>
      <xdr:colOff>9525</xdr:colOff>
      <xdr:row>33</xdr:row>
      <xdr:rowOff>209550</xdr:rowOff>
    </xdr:from>
    <xdr:to>
      <xdr:col>6</xdr:col>
      <xdr:colOff>838200</xdr:colOff>
      <xdr:row>33</xdr:row>
      <xdr:rowOff>533400</xdr:rowOff>
    </xdr:to>
    <xdr:pic>
      <xdr:nvPicPr>
        <xdr:cNvPr id="29" name="image66.jpeg"/>
        <xdr:cNvPicPr preferRelativeResize="1">
          <a:picLocks noChangeAspect="1"/>
        </xdr:cNvPicPr>
      </xdr:nvPicPr>
      <xdr:blipFill>
        <a:blip r:embed="rId28"/>
        <a:stretch>
          <a:fillRect/>
        </a:stretch>
      </xdr:blipFill>
      <xdr:spPr>
        <a:xfrm>
          <a:off x="3895725" y="23355300"/>
          <a:ext cx="828675" cy="323850"/>
        </a:xfrm>
        <a:prstGeom prst="rect">
          <a:avLst/>
        </a:prstGeom>
        <a:noFill/>
        <a:ln w="9525" cmpd="sng">
          <a:noFill/>
        </a:ln>
      </xdr:spPr>
    </xdr:pic>
    <xdr:clientData/>
  </xdr:twoCellAnchor>
  <xdr:twoCellAnchor editAs="oneCell">
    <xdr:from>
      <xdr:col>6</xdr:col>
      <xdr:colOff>9525</xdr:colOff>
      <xdr:row>34</xdr:row>
      <xdr:rowOff>142875</xdr:rowOff>
    </xdr:from>
    <xdr:to>
      <xdr:col>6</xdr:col>
      <xdr:colOff>838200</xdr:colOff>
      <xdr:row>34</xdr:row>
      <xdr:rowOff>466725</xdr:rowOff>
    </xdr:to>
    <xdr:pic>
      <xdr:nvPicPr>
        <xdr:cNvPr id="30" name="image66.jpeg"/>
        <xdr:cNvPicPr preferRelativeResize="1">
          <a:picLocks noChangeAspect="1"/>
        </xdr:cNvPicPr>
      </xdr:nvPicPr>
      <xdr:blipFill>
        <a:blip r:embed="rId28"/>
        <a:stretch>
          <a:fillRect/>
        </a:stretch>
      </xdr:blipFill>
      <xdr:spPr>
        <a:xfrm>
          <a:off x="3895725" y="24050625"/>
          <a:ext cx="828675" cy="323850"/>
        </a:xfrm>
        <a:prstGeom prst="rect">
          <a:avLst/>
        </a:prstGeom>
        <a:noFill/>
        <a:ln w="9525" cmpd="sng">
          <a:noFill/>
        </a:ln>
      </xdr:spPr>
    </xdr:pic>
    <xdr:clientData/>
  </xdr:twoCellAnchor>
  <xdr:twoCellAnchor editAs="oneCell">
    <xdr:from>
      <xdr:col>6</xdr:col>
      <xdr:colOff>238125</xdr:colOff>
      <xdr:row>32</xdr:row>
      <xdr:rowOff>133350</xdr:rowOff>
    </xdr:from>
    <xdr:to>
      <xdr:col>6</xdr:col>
      <xdr:colOff>666750</xdr:colOff>
      <xdr:row>32</xdr:row>
      <xdr:rowOff>628650</xdr:rowOff>
    </xdr:to>
    <xdr:pic>
      <xdr:nvPicPr>
        <xdr:cNvPr id="31" name="image69.jpeg"/>
        <xdr:cNvPicPr preferRelativeResize="1">
          <a:picLocks noChangeAspect="1"/>
        </xdr:cNvPicPr>
      </xdr:nvPicPr>
      <xdr:blipFill>
        <a:blip r:embed="rId29"/>
        <a:stretch>
          <a:fillRect/>
        </a:stretch>
      </xdr:blipFill>
      <xdr:spPr>
        <a:xfrm>
          <a:off x="4124325" y="22517100"/>
          <a:ext cx="428625" cy="495300"/>
        </a:xfrm>
        <a:prstGeom prst="rect">
          <a:avLst/>
        </a:prstGeom>
        <a:noFill/>
        <a:ln w="9525" cmpd="sng">
          <a:noFill/>
        </a:ln>
      </xdr:spPr>
    </xdr:pic>
    <xdr:clientData/>
  </xdr:twoCellAnchor>
  <xdr:twoCellAnchor editAs="oneCell">
    <xdr:from>
      <xdr:col>6</xdr:col>
      <xdr:colOff>38100</xdr:colOff>
      <xdr:row>31</xdr:row>
      <xdr:rowOff>66675</xdr:rowOff>
    </xdr:from>
    <xdr:to>
      <xdr:col>6</xdr:col>
      <xdr:colOff>676275</xdr:colOff>
      <xdr:row>31</xdr:row>
      <xdr:rowOff>676275</xdr:rowOff>
    </xdr:to>
    <xdr:pic>
      <xdr:nvPicPr>
        <xdr:cNvPr id="32" name="image60.jpeg"/>
        <xdr:cNvPicPr preferRelativeResize="1">
          <a:picLocks noChangeAspect="1"/>
        </xdr:cNvPicPr>
      </xdr:nvPicPr>
      <xdr:blipFill>
        <a:blip r:embed="rId30"/>
        <a:stretch>
          <a:fillRect/>
        </a:stretch>
      </xdr:blipFill>
      <xdr:spPr>
        <a:xfrm>
          <a:off x="3924300" y="21688425"/>
          <a:ext cx="628650" cy="609600"/>
        </a:xfrm>
        <a:prstGeom prst="rect">
          <a:avLst/>
        </a:prstGeom>
        <a:noFill/>
        <a:ln w="9525" cmpd="sng">
          <a:noFill/>
        </a:ln>
      </xdr:spPr>
    </xdr:pic>
    <xdr:clientData/>
  </xdr:twoCellAnchor>
  <xdr:twoCellAnchor editAs="oneCell">
    <xdr:from>
      <xdr:col>6</xdr:col>
      <xdr:colOff>114300</xdr:colOff>
      <xdr:row>30</xdr:row>
      <xdr:rowOff>76200</xdr:rowOff>
    </xdr:from>
    <xdr:to>
      <xdr:col>6</xdr:col>
      <xdr:colOff>695325</xdr:colOff>
      <xdr:row>30</xdr:row>
      <xdr:rowOff>704850</xdr:rowOff>
    </xdr:to>
    <xdr:pic>
      <xdr:nvPicPr>
        <xdr:cNvPr id="33" name="image64.jpeg"/>
        <xdr:cNvPicPr preferRelativeResize="1">
          <a:picLocks noChangeAspect="1"/>
        </xdr:cNvPicPr>
      </xdr:nvPicPr>
      <xdr:blipFill>
        <a:blip r:embed="rId31"/>
        <a:stretch>
          <a:fillRect/>
        </a:stretch>
      </xdr:blipFill>
      <xdr:spPr>
        <a:xfrm>
          <a:off x="4000500" y="20935950"/>
          <a:ext cx="581025" cy="628650"/>
        </a:xfrm>
        <a:prstGeom prst="rect">
          <a:avLst/>
        </a:prstGeom>
        <a:noFill/>
        <a:ln w="9525" cmpd="sng">
          <a:noFill/>
        </a:ln>
      </xdr:spPr>
    </xdr:pic>
    <xdr:clientData/>
  </xdr:twoCellAnchor>
  <xdr:twoCellAnchor editAs="oneCell">
    <xdr:from>
      <xdr:col>6</xdr:col>
      <xdr:colOff>190500</xdr:colOff>
      <xdr:row>29</xdr:row>
      <xdr:rowOff>28575</xdr:rowOff>
    </xdr:from>
    <xdr:to>
      <xdr:col>6</xdr:col>
      <xdr:colOff>666750</xdr:colOff>
      <xdr:row>29</xdr:row>
      <xdr:rowOff>552450</xdr:rowOff>
    </xdr:to>
    <xdr:pic>
      <xdr:nvPicPr>
        <xdr:cNvPr id="34" name="image47.jpeg"/>
        <xdr:cNvPicPr preferRelativeResize="1">
          <a:picLocks noChangeAspect="1"/>
        </xdr:cNvPicPr>
      </xdr:nvPicPr>
      <xdr:blipFill>
        <a:blip r:embed="rId32"/>
        <a:stretch>
          <a:fillRect/>
        </a:stretch>
      </xdr:blipFill>
      <xdr:spPr>
        <a:xfrm>
          <a:off x="4076700" y="20278725"/>
          <a:ext cx="476250" cy="523875"/>
        </a:xfrm>
        <a:prstGeom prst="rect">
          <a:avLst/>
        </a:prstGeom>
        <a:noFill/>
        <a:ln w="9525" cmpd="sng">
          <a:noFill/>
        </a:ln>
      </xdr:spPr>
    </xdr:pic>
    <xdr:clientData/>
  </xdr:twoCellAnchor>
  <xdr:twoCellAnchor editAs="oneCell">
    <xdr:from>
      <xdr:col>6</xdr:col>
      <xdr:colOff>238125</xdr:colOff>
      <xdr:row>28</xdr:row>
      <xdr:rowOff>76200</xdr:rowOff>
    </xdr:from>
    <xdr:to>
      <xdr:col>6</xdr:col>
      <xdr:colOff>571500</xdr:colOff>
      <xdr:row>28</xdr:row>
      <xdr:rowOff>609600</xdr:rowOff>
    </xdr:to>
    <xdr:pic>
      <xdr:nvPicPr>
        <xdr:cNvPr id="35" name="image45.jpeg"/>
        <xdr:cNvPicPr preferRelativeResize="1">
          <a:picLocks noChangeAspect="1"/>
        </xdr:cNvPicPr>
      </xdr:nvPicPr>
      <xdr:blipFill>
        <a:blip r:embed="rId33"/>
        <a:stretch>
          <a:fillRect/>
        </a:stretch>
      </xdr:blipFill>
      <xdr:spPr>
        <a:xfrm>
          <a:off x="4124325" y="19611975"/>
          <a:ext cx="333375" cy="533400"/>
        </a:xfrm>
        <a:prstGeom prst="rect">
          <a:avLst/>
        </a:prstGeom>
        <a:noFill/>
        <a:ln w="9525" cmpd="sng">
          <a:noFill/>
        </a:ln>
      </xdr:spPr>
    </xdr:pic>
    <xdr:clientData/>
  </xdr:twoCellAnchor>
  <xdr:twoCellAnchor editAs="oneCell">
    <xdr:from>
      <xdr:col>6</xdr:col>
      <xdr:colOff>190500</xdr:colOff>
      <xdr:row>27</xdr:row>
      <xdr:rowOff>19050</xdr:rowOff>
    </xdr:from>
    <xdr:to>
      <xdr:col>6</xdr:col>
      <xdr:colOff>619125</xdr:colOff>
      <xdr:row>27</xdr:row>
      <xdr:rowOff>571500</xdr:rowOff>
    </xdr:to>
    <xdr:pic>
      <xdr:nvPicPr>
        <xdr:cNvPr id="36" name="image43.jpeg"/>
        <xdr:cNvPicPr preferRelativeResize="1">
          <a:picLocks noChangeAspect="1"/>
        </xdr:cNvPicPr>
      </xdr:nvPicPr>
      <xdr:blipFill>
        <a:blip r:embed="rId34"/>
        <a:stretch>
          <a:fillRect/>
        </a:stretch>
      </xdr:blipFill>
      <xdr:spPr>
        <a:xfrm>
          <a:off x="4076700" y="18926175"/>
          <a:ext cx="428625" cy="552450"/>
        </a:xfrm>
        <a:prstGeom prst="rect">
          <a:avLst/>
        </a:prstGeom>
        <a:noFill/>
        <a:ln w="9525" cmpd="sng">
          <a:noFill/>
        </a:ln>
      </xdr:spPr>
    </xdr:pic>
    <xdr:clientData/>
  </xdr:twoCellAnchor>
  <xdr:twoCellAnchor editAs="oneCell">
    <xdr:from>
      <xdr:col>6</xdr:col>
      <xdr:colOff>190500</xdr:colOff>
      <xdr:row>40</xdr:row>
      <xdr:rowOff>66675</xdr:rowOff>
    </xdr:from>
    <xdr:to>
      <xdr:col>6</xdr:col>
      <xdr:colOff>619125</xdr:colOff>
      <xdr:row>40</xdr:row>
      <xdr:rowOff>714375</xdr:rowOff>
    </xdr:to>
    <xdr:pic>
      <xdr:nvPicPr>
        <xdr:cNvPr id="37" name="Picture 61"/>
        <xdr:cNvPicPr preferRelativeResize="1">
          <a:picLocks noChangeAspect="1"/>
        </xdr:cNvPicPr>
      </xdr:nvPicPr>
      <xdr:blipFill>
        <a:blip r:embed="rId35"/>
        <a:stretch>
          <a:fillRect/>
        </a:stretch>
      </xdr:blipFill>
      <xdr:spPr>
        <a:xfrm>
          <a:off x="4076700" y="28546425"/>
          <a:ext cx="428625" cy="647700"/>
        </a:xfrm>
        <a:prstGeom prst="rect">
          <a:avLst/>
        </a:prstGeom>
        <a:noFill/>
        <a:ln w="1" cmpd="sng">
          <a:noFill/>
        </a:ln>
      </xdr:spPr>
    </xdr:pic>
    <xdr:clientData/>
  </xdr:twoCellAnchor>
  <xdr:twoCellAnchor editAs="oneCell">
    <xdr:from>
      <xdr:col>6</xdr:col>
      <xdr:colOff>180975</xdr:colOff>
      <xdr:row>39</xdr:row>
      <xdr:rowOff>47625</xdr:rowOff>
    </xdr:from>
    <xdr:to>
      <xdr:col>6</xdr:col>
      <xdr:colOff>638175</xdr:colOff>
      <xdr:row>39</xdr:row>
      <xdr:rowOff>695325</xdr:rowOff>
    </xdr:to>
    <xdr:pic>
      <xdr:nvPicPr>
        <xdr:cNvPr id="38" name="Picture 62"/>
        <xdr:cNvPicPr preferRelativeResize="1">
          <a:picLocks noChangeAspect="1"/>
        </xdr:cNvPicPr>
      </xdr:nvPicPr>
      <xdr:blipFill>
        <a:blip r:embed="rId36"/>
        <a:stretch>
          <a:fillRect/>
        </a:stretch>
      </xdr:blipFill>
      <xdr:spPr>
        <a:xfrm>
          <a:off x="4067175" y="27765375"/>
          <a:ext cx="457200" cy="647700"/>
        </a:xfrm>
        <a:prstGeom prst="rect">
          <a:avLst/>
        </a:prstGeom>
        <a:noFill/>
        <a:ln w="1" cmpd="sng">
          <a:noFill/>
        </a:ln>
      </xdr:spPr>
    </xdr:pic>
    <xdr:clientData/>
  </xdr:twoCellAnchor>
  <xdr:twoCellAnchor editAs="oneCell">
    <xdr:from>
      <xdr:col>6</xdr:col>
      <xdr:colOff>76200</xdr:colOff>
      <xdr:row>45</xdr:row>
      <xdr:rowOff>85725</xdr:rowOff>
    </xdr:from>
    <xdr:to>
      <xdr:col>6</xdr:col>
      <xdr:colOff>809625</xdr:colOff>
      <xdr:row>45</xdr:row>
      <xdr:rowOff>590550</xdr:rowOff>
    </xdr:to>
    <xdr:pic>
      <xdr:nvPicPr>
        <xdr:cNvPr id="39" name="图片 3" descr="259616028705319562"/>
        <xdr:cNvPicPr preferRelativeResize="1">
          <a:picLocks noChangeAspect="1"/>
        </xdr:cNvPicPr>
      </xdr:nvPicPr>
      <xdr:blipFill>
        <a:blip r:embed="rId37"/>
        <a:stretch>
          <a:fillRect/>
        </a:stretch>
      </xdr:blipFill>
      <xdr:spPr>
        <a:xfrm>
          <a:off x="3962400" y="32375475"/>
          <a:ext cx="733425" cy="504825"/>
        </a:xfrm>
        <a:prstGeom prst="rect">
          <a:avLst/>
        </a:prstGeom>
        <a:noFill/>
        <a:ln w="9525" cmpd="sng">
          <a:noFill/>
        </a:ln>
      </xdr:spPr>
    </xdr:pic>
    <xdr:clientData/>
  </xdr:twoCellAnchor>
  <xdr:twoCellAnchor editAs="oneCell">
    <xdr:from>
      <xdr:col>6</xdr:col>
      <xdr:colOff>228600</xdr:colOff>
      <xdr:row>44</xdr:row>
      <xdr:rowOff>57150</xdr:rowOff>
    </xdr:from>
    <xdr:to>
      <xdr:col>6</xdr:col>
      <xdr:colOff>676275</xdr:colOff>
      <xdr:row>44</xdr:row>
      <xdr:rowOff>609600</xdr:rowOff>
    </xdr:to>
    <xdr:pic>
      <xdr:nvPicPr>
        <xdr:cNvPr id="40" name="Picture 64"/>
        <xdr:cNvPicPr preferRelativeResize="1">
          <a:picLocks noChangeAspect="1"/>
        </xdr:cNvPicPr>
      </xdr:nvPicPr>
      <xdr:blipFill>
        <a:blip r:embed="rId38"/>
        <a:stretch>
          <a:fillRect/>
        </a:stretch>
      </xdr:blipFill>
      <xdr:spPr>
        <a:xfrm>
          <a:off x="4114800" y="31584900"/>
          <a:ext cx="447675" cy="552450"/>
        </a:xfrm>
        <a:prstGeom prst="rect">
          <a:avLst/>
        </a:prstGeom>
        <a:noFill/>
        <a:ln w="1" cmpd="sng">
          <a:noFill/>
        </a:ln>
      </xdr:spPr>
    </xdr:pic>
    <xdr:clientData/>
  </xdr:twoCellAnchor>
  <xdr:twoCellAnchor editAs="oneCell">
    <xdr:from>
      <xdr:col>6</xdr:col>
      <xdr:colOff>190500</xdr:colOff>
      <xdr:row>46</xdr:row>
      <xdr:rowOff>38100</xdr:rowOff>
    </xdr:from>
    <xdr:to>
      <xdr:col>6</xdr:col>
      <xdr:colOff>704850</xdr:colOff>
      <xdr:row>46</xdr:row>
      <xdr:rowOff>600075</xdr:rowOff>
    </xdr:to>
    <xdr:pic>
      <xdr:nvPicPr>
        <xdr:cNvPr id="41" name="Picture 65"/>
        <xdr:cNvPicPr preferRelativeResize="1">
          <a:picLocks noChangeAspect="1"/>
        </xdr:cNvPicPr>
      </xdr:nvPicPr>
      <xdr:blipFill>
        <a:blip r:embed="rId39"/>
        <a:stretch>
          <a:fillRect/>
        </a:stretch>
      </xdr:blipFill>
      <xdr:spPr>
        <a:xfrm>
          <a:off x="4076700" y="33089850"/>
          <a:ext cx="514350" cy="561975"/>
        </a:xfrm>
        <a:prstGeom prst="rect">
          <a:avLst/>
        </a:prstGeom>
        <a:noFill/>
        <a:ln w="1" cmpd="sng">
          <a:noFill/>
        </a:ln>
      </xdr:spPr>
    </xdr:pic>
    <xdr:clientData/>
  </xdr:twoCellAnchor>
  <xdr:twoCellAnchor editAs="oneCell">
    <xdr:from>
      <xdr:col>6</xdr:col>
      <xdr:colOff>38100</xdr:colOff>
      <xdr:row>42</xdr:row>
      <xdr:rowOff>38100</xdr:rowOff>
    </xdr:from>
    <xdr:to>
      <xdr:col>6</xdr:col>
      <xdr:colOff>866775</xdr:colOff>
      <xdr:row>42</xdr:row>
      <xdr:rowOff>733425</xdr:rowOff>
    </xdr:to>
    <xdr:pic>
      <xdr:nvPicPr>
        <xdr:cNvPr id="42" name="Picture 66"/>
        <xdr:cNvPicPr preferRelativeResize="1">
          <a:picLocks noChangeAspect="1"/>
        </xdr:cNvPicPr>
      </xdr:nvPicPr>
      <xdr:blipFill>
        <a:blip r:embed="rId40"/>
        <a:stretch>
          <a:fillRect/>
        </a:stretch>
      </xdr:blipFill>
      <xdr:spPr>
        <a:xfrm>
          <a:off x="3924300" y="30041850"/>
          <a:ext cx="828675" cy="695325"/>
        </a:xfrm>
        <a:prstGeom prst="rect">
          <a:avLst/>
        </a:prstGeom>
        <a:noFill/>
        <a:ln w="1" cmpd="sng">
          <a:noFill/>
        </a:ln>
      </xdr:spPr>
    </xdr:pic>
    <xdr:clientData/>
  </xdr:twoCellAnchor>
  <xdr:twoCellAnchor editAs="oneCell">
    <xdr:from>
      <xdr:col>6</xdr:col>
      <xdr:colOff>19050</xdr:colOff>
      <xdr:row>41</xdr:row>
      <xdr:rowOff>85725</xdr:rowOff>
    </xdr:from>
    <xdr:to>
      <xdr:col>6</xdr:col>
      <xdr:colOff>828675</xdr:colOff>
      <xdr:row>41</xdr:row>
      <xdr:rowOff>647700</xdr:rowOff>
    </xdr:to>
    <xdr:pic>
      <xdr:nvPicPr>
        <xdr:cNvPr id="43" name="Picture 67"/>
        <xdr:cNvPicPr preferRelativeResize="1">
          <a:picLocks noChangeAspect="1"/>
        </xdr:cNvPicPr>
      </xdr:nvPicPr>
      <xdr:blipFill>
        <a:blip r:embed="rId41"/>
        <a:stretch>
          <a:fillRect/>
        </a:stretch>
      </xdr:blipFill>
      <xdr:spPr>
        <a:xfrm>
          <a:off x="3905250" y="29327475"/>
          <a:ext cx="809625" cy="561975"/>
        </a:xfrm>
        <a:prstGeom prst="rect">
          <a:avLst/>
        </a:prstGeom>
        <a:noFill/>
        <a:ln w="1" cmpd="sng">
          <a:noFill/>
        </a:ln>
      </xdr:spPr>
    </xdr:pic>
    <xdr:clientData/>
  </xdr:twoCellAnchor>
  <xdr:twoCellAnchor editAs="oneCell">
    <xdr:from>
      <xdr:col>6</xdr:col>
      <xdr:colOff>133350</xdr:colOff>
      <xdr:row>43</xdr:row>
      <xdr:rowOff>104775</xdr:rowOff>
    </xdr:from>
    <xdr:to>
      <xdr:col>6</xdr:col>
      <xdr:colOff>819150</xdr:colOff>
      <xdr:row>43</xdr:row>
      <xdr:rowOff>533400</xdr:rowOff>
    </xdr:to>
    <xdr:pic>
      <xdr:nvPicPr>
        <xdr:cNvPr id="44" name="Picture 68"/>
        <xdr:cNvPicPr preferRelativeResize="1">
          <a:picLocks noChangeAspect="1"/>
        </xdr:cNvPicPr>
      </xdr:nvPicPr>
      <xdr:blipFill>
        <a:blip r:embed="rId42"/>
        <a:stretch>
          <a:fillRect/>
        </a:stretch>
      </xdr:blipFill>
      <xdr:spPr>
        <a:xfrm>
          <a:off x="4019550" y="30870525"/>
          <a:ext cx="685800" cy="428625"/>
        </a:xfrm>
        <a:prstGeom prst="rect">
          <a:avLst/>
        </a:prstGeom>
        <a:noFill/>
        <a:ln w="9525" cmpd="sng">
          <a:noFill/>
        </a:ln>
      </xdr:spPr>
    </xdr:pic>
    <xdr:clientData/>
  </xdr:twoCellAnchor>
  <xdr:twoCellAnchor editAs="oneCell">
    <xdr:from>
      <xdr:col>6</xdr:col>
      <xdr:colOff>171450</xdr:colOff>
      <xdr:row>48</xdr:row>
      <xdr:rowOff>76200</xdr:rowOff>
    </xdr:from>
    <xdr:to>
      <xdr:col>6</xdr:col>
      <xdr:colOff>790575</xdr:colOff>
      <xdr:row>48</xdr:row>
      <xdr:rowOff>742950</xdr:rowOff>
    </xdr:to>
    <xdr:pic>
      <xdr:nvPicPr>
        <xdr:cNvPr id="45" name="Picture 69"/>
        <xdr:cNvPicPr preferRelativeResize="1">
          <a:picLocks noChangeAspect="1"/>
        </xdr:cNvPicPr>
      </xdr:nvPicPr>
      <xdr:blipFill>
        <a:blip r:embed="rId43"/>
        <a:stretch>
          <a:fillRect/>
        </a:stretch>
      </xdr:blipFill>
      <xdr:spPr>
        <a:xfrm>
          <a:off x="4057650" y="34651950"/>
          <a:ext cx="619125" cy="666750"/>
        </a:xfrm>
        <a:prstGeom prst="rect">
          <a:avLst/>
        </a:prstGeom>
        <a:noFill/>
        <a:ln w="9525" cmpd="sng">
          <a:noFill/>
        </a:ln>
      </xdr:spPr>
    </xdr:pic>
    <xdr:clientData/>
  </xdr:twoCellAnchor>
  <xdr:twoCellAnchor editAs="oneCell">
    <xdr:from>
      <xdr:col>6</xdr:col>
      <xdr:colOff>266700</xdr:colOff>
      <xdr:row>47</xdr:row>
      <xdr:rowOff>38100</xdr:rowOff>
    </xdr:from>
    <xdr:to>
      <xdr:col>6</xdr:col>
      <xdr:colOff>695325</xdr:colOff>
      <xdr:row>47</xdr:row>
      <xdr:rowOff>742950</xdr:rowOff>
    </xdr:to>
    <xdr:pic>
      <xdr:nvPicPr>
        <xdr:cNvPr id="46" name="Picture 70"/>
        <xdr:cNvPicPr preferRelativeResize="1">
          <a:picLocks noChangeAspect="1"/>
        </xdr:cNvPicPr>
      </xdr:nvPicPr>
      <xdr:blipFill>
        <a:blip r:embed="rId44"/>
        <a:stretch>
          <a:fillRect/>
        </a:stretch>
      </xdr:blipFill>
      <xdr:spPr>
        <a:xfrm>
          <a:off x="4152900" y="33851850"/>
          <a:ext cx="428625" cy="704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0"/>
  <sheetViews>
    <sheetView tabSelected="1" workbookViewId="0" topLeftCell="A1">
      <selection activeCell="K50" sqref="A47:K50"/>
    </sheetView>
  </sheetViews>
  <sheetFormatPr defaultColWidth="8.75390625" defaultRowHeight="14.25"/>
  <cols>
    <col min="1" max="1" width="4.00390625" style="14" customWidth="1"/>
    <col min="2" max="2" width="17.625" style="23" customWidth="1"/>
    <col min="3" max="3" width="7.75390625" style="24" customWidth="1"/>
    <col min="4" max="4" width="4.875" style="25" customWidth="1"/>
    <col min="5" max="5" width="9.125" style="25" customWidth="1"/>
    <col min="6" max="6" width="7.625" style="26" customWidth="1"/>
    <col min="7" max="7" width="12.25390625" style="26" customWidth="1"/>
    <col min="8" max="8" width="24.50390625" style="17" hidden="1" customWidth="1"/>
    <col min="9" max="9" width="4.375" style="36" customWidth="1"/>
    <col min="10" max="10" width="6.125" style="36" customWidth="1"/>
    <col min="11" max="11" width="5.875" style="36" customWidth="1"/>
    <col min="12" max="12" width="12.375" style="14" customWidth="1"/>
    <col min="13" max="16384" width="8.75390625" style="14" customWidth="1"/>
  </cols>
  <sheetData>
    <row r="1" spans="1:11" s="1" customFormat="1" ht="36.75" customHeight="1">
      <c r="A1" s="77" t="s">
        <v>68</v>
      </c>
      <c r="B1" s="77"/>
      <c r="C1" s="77"/>
      <c r="D1" s="77"/>
      <c r="E1" s="77"/>
      <c r="F1" s="77"/>
      <c r="G1" s="77"/>
      <c r="H1" s="77"/>
      <c r="I1" s="77"/>
      <c r="J1" s="77"/>
      <c r="K1" s="77"/>
    </row>
    <row r="2" spans="1:11" s="1" customFormat="1" ht="27" customHeight="1">
      <c r="A2" s="78" t="s">
        <v>69</v>
      </c>
      <c r="B2" s="78"/>
      <c r="C2" s="78"/>
      <c r="D2" s="78"/>
      <c r="E2" s="78"/>
      <c r="F2" s="78"/>
      <c r="G2" s="78"/>
      <c r="H2" s="78"/>
      <c r="I2" s="78"/>
      <c r="J2" s="78"/>
      <c r="K2" s="78"/>
    </row>
    <row r="3" spans="1:11" s="1" customFormat="1" ht="33.75" customHeight="1">
      <c r="A3" s="79" t="s">
        <v>3</v>
      </c>
      <c r="B3" s="79"/>
      <c r="C3" s="79"/>
      <c r="D3" s="79"/>
      <c r="E3" s="79"/>
      <c r="F3" s="79"/>
      <c r="G3" s="79"/>
      <c r="H3" s="79"/>
      <c r="I3" s="79"/>
      <c r="J3" s="79"/>
      <c r="K3" s="79"/>
    </row>
    <row r="4" spans="1:11" s="1" customFormat="1" ht="33.75" customHeight="1">
      <c r="A4" s="80" t="s">
        <v>4</v>
      </c>
      <c r="B4" s="80"/>
      <c r="C4" s="80"/>
      <c r="D4" s="80"/>
      <c r="E4" s="80"/>
      <c r="F4" s="80"/>
      <c r="G4" s="80"/>
      <c r="H4" s="80"/>
      <c r="I4" s="80"/>
      <c r="J4" s="80"/>
      <c r="K4" s="80"/>
    </row>
    <row r="5" spans="1:13" s="1" customFormat="1" ht="37.5" customHeight="1">
      <c r="A5" s="2" t="s">
        <v>5</v>
      </c>
      <c r="B5" s="3" t="s">
        <v>6</v>
      </c>
      <c r="C5" s="4" t="s">
        <v>7</v>
      </c>
      <c r="D5" s="5" t="s">
        <v>59</v>
      </c>
      <c r="E5" s="6" t="s">
        <v>8</v>
      </c>
      <c r="F5" s="6" t="s">
        <v>9</v>
      </c>
      <c r="G5" s="5" t="s">
        <v>10</v>
      </c>
      <c r="H5" s="7" t="s">
        <v>11</v>
      </c>
      <c r="I5" s="15" t="s">
        <v>12</v>
      </c>
      <c r="J5" s="15" t="s">
        <v>45</v>
      </c>
      <c r="K5" s="15" t="s">
        <v>13</v>
      </c>
      <c r="L5" s="8"/>
      <c r="M5" s="8"/>
    </row>
    <row r="6" spans="1:11" ht="60" customHeight="1">
      <c r="A6" s="9">
        <v>1</v>
      </c>
      <c r="B6" s="10" t="s">
        <v>14</v>
      </c>
      <c r="C6" s="11" t="s">
        <v>20</v>
      </c>
      <c r="D6" s="15">
        <v>1</v>
      </c>
      <c r="E6" s="37">
        <v>1950</v>
      </c>
      <c r="F6" s="35">
        <f aca="true" t="shared" si="0" ref="F6:F49">E6*D6</f>
        <v>1950</v>
      </c>
      <c r="G6" s="12"/>
      <c r="H6" s="29" t="s">
        <v>21</v>
      </c>
      <c r="I6" s="15">
        <v>1</v>
      </c>
      <c r="J6" s="30">
        <v>0.041</v>
      </c>
      <c r="K6" s="30">
        <v>8</v>
      </c>
    </row>
    <row r="7" spans="1:11" ht="60" customHeight="1">
      <c r="A7" s="9">
        <v>2</v>
      </c>
      <c r="B7" s="22" t="s">
        <v>36</v>
      </c>
      <c r="C7" s="20" t="s">
        <v>37</v>
      </c>
      <c r="D7" s="15">
        <v>1</v>
      </c>
      <c r="E7" s="37">
        <v>389</v>
      </c>
      <c r="F7" s="35">
        <f t="shared" si="0"/>
        <v>389</v>
      </c>
      <c r="G7" s="12"/>
      <c r="H7" s="31" t="s">
        <v>38</v>
      </c>
      <c r="I7" s="15">
        <v>1</v>
      </c>
      <c r="J7" s="15">
        <v>0.01</v>
      </c>
      <c r="K7" s="15">
        <v>12.5</v>
      </c>
    </row>
    <row r="8" spans="1:11" ht="60" customHeight="1">
      <c r="A8" s="9">
        <v>3</v>
      </c>
      <c r="B8" s="22" t="s">
        <v>39</v>
      </c>
      <c r="C8" s="20" t="s">
        <v>40</v>
      </c>
      <c r="D8" s="15">
        <v>1</v>
      </c>
      <c r="E8" s="37">
        <v>252.94117647058823</v>
      </c>
      <c r="F8" s="35">
        <f t="shared" si="0"/>
        <v>252.94117647058823</v>
      </c>
      <c r="G8" s="12"/>
      <c r="H8" s="31" t="s">
        <v>41</v>
      </c>
      <c r="I8" s="15">
        <v>1</v>
      </c>
      <c r="J8" s="15">
        <v>0.25</v>
      </c>
      <c r="K8" s="15">
        <v>65</v>
      </c>
    </row>
    <row r="9" spans="1:11" ht="60" customHeight="1">
      <c r="A9" s="9">
        <v>54</v>
      </c>
      <c r="B9" s="22" t="s">
        <v>57</v>
      </c>
      <c r="C9" s="20" t="s">
        <v>58</v>
      </c>
      <c r="D9" s="38">
        <v>798</v>
      </c>
      <c r="E9" s="39">
        <f>D9/6.8</f>
        <v>117.3529411764706</v>
      </c>
      <c r="F9" s="12">
        <f>E9/0.8</f>
        <v>146.69117647058823</v>
      </c>
      <c r="G9" s="12"/>
      <c r="H9" s="31" t="s">
        <v>57</v>
      </c>
      <c r="I9" s="15">
        <v>1</v>
      </c>
      <c r="J9" s="40">
        <v>0.01</v>
      </c>
      <c r="K9" s="15">
        <v>5</v>
      </c>
    </row>
    <row r="10" spans="1:11" ht="60" customHeight="1">
      <c r="A10" s="9">
        <v>4</v>
      </c>
      <c r="B10" s="10" t="s">
        <v>15</v>
      </c>
      <c r="C10" s="11" t="s">
        <v>22</v>
      </c>
      <c r="D10" s="15">
        <v>1</v>
      </c>
      <c r="E10" s="37">
        <v>1150</v>
      </c>
      <c r="F10" s="35">
        <f t="shared" si="0"/>
        <v>1150</v>
      </c>
      <c r="G10" s="12"/>
      <c r="H10" s="16" t="s">
        <v>16</v>
      </c>
      <c r="I10" s="15">
        <v>2</v>
      </c>
      <c r="J10" s="15">
        <v>1.3</v>
      </c>
      <c r="K10" s="15">
        <v>660</v>
      </c>
    </row>
    <row r="11" spans="1:11" ht="60" customHeight="1">
      <c r="A11" s="9">
        <v>5</v>
      </c>
      <c r="B11" s="10" t="s">
        <v>24</v>
      </c>
      <c r="C11" s="10" t="s">
        <v>25</v>
      </c>
      <c r="D11" s="15">
        <v>1</v>
      </c>
      <c r="E11" s="37">
        <v>2176</v>
      </c>
      <c r="F11" s="35">
        <f t="shared" si="0"/>
        <v>2176</v>
      </c>
      <c r="G11" s="12"/>
      <c r="H11" s="27" t="s">
        <v>26</v>
      </c>
      <c r="I11" s="15">
        <v>2</v>
      </c>
      <c r="J11" s="15">
        <v>0.7</v>
      </c>
      <c r="K11" s="15">
        <v>780</v>
      </c>
    </row>
    <row r="12" spans="1:11" ht="60" customHeight="1">
      <c r="A12" s="9">
        <v>6</v>
      </c>
      <c r="B12" s="10" t="s">
        <v>27</v>
      </c>
      <c r="C12" s="10" t="s">
        <v>28</v>
      </c>
      <c r="D12" s="15">
        <v>1</v>
      </c>
      <c r="E12" s="37">
        <v>4778</v>
      </c>
      <c r="F12" s="35">
        <f t="shared" si="0"/>
        <v>4778</v>
      </c>
      <c r="G12" s="12"/>
      <c r="H12" s="27" t="s">
        <v>29</v>
      </c>
      <c r="I12" s="15">
        <v>6</v>
      </c>
      <c r="J12" s="15">
        <v>2.4</v>
      </c>
      <c r="K12" s="15">
        <v>2380</v>
      </c>
    </row>
    <row r="13" spans="1:11" ht="60" customHeight="1">
      <c r="A13" s="9">
        <v>7</v>
      </c>
      <c r="B13" s="18" t="s">
        <v>47</v>
      </c>
      <c r="C13" s="11" t="s">
        <v>23</v>
      </c>
      <c r="D13" s="15">
        <v>1</v>
      </c>
      <c r="E13" s="37">
        <v>3680</v>
      </c>
      <c r="F13" s="35">
        <f t="shared" si="0"/>
        <v>3680</v>
      </c>
      <c r="G13" s="12"/>
      <c r="H13" s="16" t="s">
        <v>48</v>
      </c>
      <c r="I13" s="15">
        <v>2</v>
      </c>
      <c r="J13" s="15">
        <v>1.6</v>
      </c>
      <c r="K13" s="15">
        <v>210</v>
      </c>
    </row>
    <row r="14" spans="1:11" ht="60" customHeight="1">
      <c r="A14" s="9">
        <v>8</v>
      </c>
      <c r="B14" s="10" t="s">
        <v>0</v>
      </c>
      <c r="C14" s="11" t="s">
        <v>1</v>
      </c>
      <c r="D14" s="15">
        <v>1</v>
      </c>
      <c r="E14" s="37">
        <v>1090</v>
      </c>
      <c r="F14" s="35">
        <f t="shared" si="0"/>
        <v>1090</v>
      </c>
      <c r="G14" s="12"/>
      <c r="H14" s="13" t="s">
        <v>2</v>
      </c>
      <c r="I14" s="15">
        <v>1</v>
      </c>
      <c r="J14" s="15">
        <v>0.68</v>
      </c>
      <c r="K14" s="15">
        <v>80</v>
      </c>
    </row>
    <row r="15" spans="1:11" ht="60" customHeight="1">
      <c r="A15" s="9">
        <v>29</v>
      </c>
      <c r="B15" s="10" t="s">
        <v>70</v>
      </c>
      <c r="C15" s="11" t="s">
        <v>71</v>
      </c>
      <c r="D15" s="38">
        <v>1</v>
      </c>
      <c r="E15" s="39">
        <v>210</v>
      </c>
      <c r="F15" s="12">
        <f>E15/0.8</f>
        <v>262.5</v>
      </c>
      <c r="G15" s="12"/>
      <c r="H15" s="29" t="s">
        <v>72</v>
      </c>
      <c r="I15" s="40">
        <v>1</v>
      </c>
      <c r="J15" s="40">
        <v>0.1</v>
      </c>
      <c r="K15" s="15">
        <v>18</v>
      </c>
    </row>
    <row r="16" spans="1:11" ht="60" customHeight="1">
      <c r="A16" s="9">
        <v>9</v>
      </c>
      <c r="B16" s="18" t="s">
        <v>30</v>
      </c>
      <c r="C16" s="11" t="s">
        <v>31</v>
      </c>
      <c r="D16" s="15">
        <v>1</v>
      </c>
      <c r="E16" s="37">
        <v>558.8235294117648</v>
      </c>
      <c r="F16" s="35">
        <f t="shared" si="0"/>
        <v>558.8235294117648</v>
      </c>
      <c r="G16" s="12"/>
      <c r="H16" s="27"/>
      <c r="I16" s="15">
        <v>1</v>
      </c>
      <c r="J16" s="15">
        <v>0.25</v>
      </c>
      <c r="K16" s="15">
        <v>30</v>
      </c>
    </row>
    <row r="17" spans="1:11" ht="60" customHeight="1">
      <c r="A17" s="9">
        <v>10</v>
      </c>
      <c r="B17" s="19" t="s">
        <v>46</v>
      </c>
      <c r="C17" s="20" t="s">
        <v>17</v>
      </c>
      <c r="D17" s="15">
        <v>1</v>
      </c>
      <c r="E17" s="37">
        <v>1402</v>
      </c>
      <c r="F17" s="35">
        <f t="shared" si="0"/>
        <v>1402</v>
      </c>
      <c r="G17" s="12"/>
      <c r="H17" s="19" t="s">
        <v>46</v>
      </c>
      <c r="I17" s="15">
        <v>1</v>
      </c>
      <c r="J17" s="15">
        <v>0.75</v>
      </c>
      <c r="K17" s="15">
        <v>125</v>
      </c>
    </row>
    <row r="18" spans="1:11" ht="60" customHeight="1">
      <c r="A18" s="9">
        <v>11</v>
      </c>
      <c r="B18" s="18" t="s">
        <v>49</v>
      </c>
      <c r="C18" s="11" t="s">
        <v>19</v>
      </c>
      <c r="D18" s="15">
        <v>1</v>
      </c>
      <c r="E18" s="37">
        <v>1320</v>
      </c>
      <c r="F18" s="35">
        <f t="shared" si="0"/>
        <v>1320</v>
      </c>
      <c r="G18" s="12"/>
      <c r="H18" s="27" t="s">
        <v>50</v>
      </c>
      <c r="I18" s="15">
        <v>2</v>
      </c>
      <c r="J18" s="15">
        <v>1.2</v>
      </c>
      <c r="K18" s="15">
        <v>310</v>
      </c>
    </row>
    <row r="19" spans="1:11" ht="60" customHeight="1">
      <c r="A19" s="9">
        <v>12</v>
      </c>
      <c r="B19" s="18" t="s">
        <v>51</v>
      </c>
      <c r="C19" s="20" t="s">
        <v>60</v>
      </c>
      <c r="D19" s="38">
        <v>1</v>
      </c>
      <c r="E19" s="39">
        <v>1272</v>
      </c>
      <c r="F19" s="35">
        <f t="shared" si="0"/>
        <v>1272</v>
      </c>
      <c r="G19" s="12"/>
      <c r="H19" s="27" t="s">
        <v>61</v>
      </c>
      <c r="I19" s="40">
        <v>1</v>
      </c>
      <c r="J19" s="40">
        <v>1</v>
      </c>
      <c r="K19" s="15">
        <v>140</v>
      </c>
    </row>
    <row r="20" spans="1:11" ht="60" customHeight="1">
      <c r="A20" s="9">
        <v>13</v>
      </c>
      <c r="B20" s="21" t="s">
        <v>52</v>
      </c>
      <c r="C20" s="20" t="s">
        <v>18</v>
      </c>
      <c r="D20" s="15">
        <v>1</v>
      </c>
      <c r="E20" s="37">
        <v>90</v>
      </c>
      <c r="F20" s="35">
        <f t="shared" si="0"/>
        <v>90</v>
      </c>
      <c r="G20" s="12"/>
      <c r="H20" s="21" t="s">
        <v>52</v>
      </c>
      <c r="I20" s="15">
        <v>2</v>
      </c>
      <c r="J20" s="15">
        <v>0.1</v>
      </c>
      <c r="K20" s="15">
        <v>78</v>
      </c>
    </row>
    <row r="21" spans="1:11" ht="60" customHeight="1">
      <c r="A21" s="9">
        <v>14</v>
      </c>
      <c r="B21" s="19" t="s">
        <v>53</v>
      </c>
      <c r="C21" s="20" t="s">
        <v>54</v>
      </c>
      <c r="D21" s="15">
        <v>1</v>
      </c>
      <c r="E21" s="37">
        <v>150</v>
      </c>
      <c r="F21" s="35">
        <f t="shared" si="0"/>
        <v>150</v>
      </c>
      <c r="G21" s="12"/>
      <c r="H21" s="19" t="s">
        <v>53</v>
      </c>
      <c r="I21" s="15">
        <v>2</v>
      </c>
      <c r="J21" s="15">
        <v>0.3</v>
      </c>
      <c r="K21" s="15">
        <v>35</v>
      </c>
    </row>
    <row r="22" spans="1:11" ht="60" customHeight="1">
      <c r="A22" s="9">
        <v>15</v>
      </c>
      <c r="B22" s="32" t="s">
        <v>34</v>
      </c>
      <c r="C22" s="20" t="s">
        <v>35</v>
      </c>
      <c r="D22" s="15">
        <v>1</v>
      </c>
      <c r="E22" s="37">
        <v>147.05882352941177</v>
      </c>
      <c r="F22" s="35">
        <f t="shared" si="0"/>
        <v>147.05882352941177</v>
      </c>
      <c r="G22" s="12"/>
      <c r="H22" s="33" t="s">
        <v>34</v>
      </c>
      <c r="I22" s="15">
        <v>1</v>
      </c>
      <c r="J22" s="15">
        <v>0.05</v>
      </c>
      <c r="K22" s="15">
        <v>5</v>
      </c>
    </row>
    <row r="23" spans="1:11" ht="60" customHeight="1">
      <c r="A23" s="9">
        <v>16</v>
      </c>
      <c r="B23" s="22" t="s">
        <v>55</v>
      </c>
      <c r="C23" s="20" t="s">
        <v>56</v>
      </c>
      <c r="D23" s="15">
        <v>1</v>
      </c>
      <c r="E23" s="37">
        <v>70</v>
      </c>
      <c r="F23" s="35">
        <f t="shared" si="0"/>
        <v>70</v>
      </c>
      <c r="G23" s="12"/>
      <c r="H23" s="22" t="s">
        <v>55</v>
      </c>
      <c r="I23" s="15">
        <v>1</v>
      </c>
      <c r="J23" s="15">
        <v>0.01</v>
      </c>
      <c r="K23" s="15">
        <v>1</v>
      </c>
    </row>
    <row r="24" spans="1:11" ht="60" customHeight="1">
      <c r="A24" s="9">
        <v>17</v>
      </c>
      <c r="B24" s="22" t="s">
        <v>57</v>
      </c>
      <c r="C24" s="20" t="s">
        <v>58</v>
      </c>
      <c r="D24" s="15">
        <v>1</v>
      </c>
      <c r="E24" s="37">
        <v>112.42857142857143</v>
      </c>
      <c r="F24" s="35">
        <f t="shared" si="0"/>
        <v>112.42857142857143</v>
      </c>
      <c r="G24" s="12"/>
      <c r="H24" s="22" t="s">
        <v>57</v>
      </c>
      <c r="I24" s="15">
        <v>1</v>
      </c>
      <c r="J24" s="15">
        <v>0.01</v>
      </c>
      <c r="K24" s="15">
        <v>1</v>
      </c>
    </row>
    <row r="25" spans="1:11" ht="60" customHeight="1">
      <c r="A25" s="9">
        <v>18</v>
      </c>
      <c r="B25" s="22" t="s">
        <v>32</v>
      </c>
      <c r="C25" s="20" t="s">
        <v>33</v>
      </c>
      <c r="D25" s="15">
        <v>1</v>
      </c>
      <c r="E25" s="37">
        <v>772.0588235294118</v>
      </c>
      <c r="F25" s="35">
        <f t="shared" si="0"/>
        <v>772.0588235294118</v>
      </c>
      <c r="G25" s="12"/>
      <c r="H25" s="31" t="s">
        <v>32</v>
      </c>
      <c r="I25" s="15">
        <v>2</v>
      </c>
      <c r="J25" s="15">
        <v>0.6</v>
      </c>
      <c r="K25" s="15">
        <v>75</v>
      </c>
    </row>
    <row r="26" spans="1:11" ht="60" customHeight="1">
      <c r="A26" s="9">
        <v>19</v>
      </c>
      <c r="B26" s="20" t="s">
        <v>42</v>
      </c>
      <c r="C26" s="34" t="s">
        <v>43</v>
      </c>
      <c r="D26" s="15">
        <v>1</v>
      </c>
      <c r="E26" s="37">
        <v>1389.7058823529412</v>
      </c>
      <c r="F26" s="35">
        <f t="shared" si="0"/>
        <v>1389.7058823529412</v>
      </c>
      <c r="G26" s="27"/>
      <c r="H26" s="11" t="s">
        <v>44</v>
      </c>
      <c r="I26" s="15">
        <v>1</v>
      </c>
      <c r="J26" s="15">
        <v>1.8</v>
      </c>
      <c r="K26" s="15">
        <v>520</v>
      </c>
    </row>
    <row r="27" spans="1:13" s="1" customFormat="1" ht="60" customHeight="1">
      <c r="A27" s="45">
        <v>31003</v>
      </c>
      <c r="B27" s="46" t="s">
        <v>73</v>
      </c>
      <c r="C27" s="47" t="s">
        <v>74</v>
      </c>
      <c r="D27" s="40">
        <v>1</v>
      </c>
      <c r="E27" s="48">
        <v>3500</v>
      </c>
      <c r="F27" s="35">
        <f t="shared" si="0"/>
        <v>3500</v>
      </c>
      <c r="G27" s="12"/>
      <c r="H27" s="49" t="s">
        <v>75</v>
      </c>
      <c r="I27" s="15">
        <v>1</v>
      </c>
      <c r="J27" s="15">
        <v>1.4</v>
      </c>
      <c r="K27" s="15">
        <v>380</v>
      </c>
      <c r="L27" s="8"/>
      <c r="M27" s="8"/>
    </row>
    <row r="28" spans="2:11" s="55" customFormat="1" ht="49.5" customHeight="1">
      <c r="B28" s="50" t="s">
        <v>76</v>
      </c>
      <c r="C28" s="51" t="s">
        <v>77</v>
      </c>
      <c r="D28" s="40">
        <v>1</v>
      </c>
      <c r="E28" s="52">
        <v>240.90909090909093</v>
      </c>
      <c r="F28" s="35">
        <f t="shared" si="0"/>
        <v>240.90909090909093</v>
      </c>
      <c r="G28" s="53"/>
      <c r="H28" s="54" t="s">
        <v>78</v>
      </c>
      <c r="I28" s="15">
        <v>1</v>
      </c>
      <c r="J28" s="15">
        <v>0.2</v>
      </c>
      <c r="K28" s="15">
        <v>80</v>
      </c>
    </row>
    <row r="29" spans="2:11" s="55" customFormat="1" ht="56.25" customHeight="1">
      <c r="B29" s="50" t="s">
        <v>79</v>
      </c>
      <c r="C29" s="51" t="s">
        <v>80</v>
      </c>
      <c r="D29" s="40">
        <v>1</v>
      </c>
      <c r="E29" s="52">
        <v>381.2937062937063</v>
      </c>
      <c r="F29" s="35">
        <f t="shared" si="0"/>
        <v>381.2937062937063</v>
      </c>
      <c r="G29" s="53"/>
      <c r="H29" s="50" t="s">
        <v>81</v>
      </c>
      <c r="I29" s="15">
        <v>1</v>
      </c>
      <c r="J29" s="15">
        <v>0.15</v>
      </c>
      <c r="K29" s="15">
        <v>80</v>
      </c>
    </row>
    <row r="30" spans="2:11" s="55" customFormat="1" ht="48" customHeight="1">
      <c r="B30" s="50" t="s">
        <v>82</v>
      </c>
      <c r="C30" s="51" t="s">
        <v>83</v>
      </c>
      <c r="D30" s="40">
        <v>1</v>
      </c>
      <c r="E30" s="52">
        <v>246.5034965034965</v>
      </c>
      <c r="F30" s="35">
        <f t="shared" si="0"/>
        <v>246.5034965034965</v>
      </c>
      <c r="G30" s="53"/>
      <c r="H30" s="56" t="s">
        <v>84</v>
      </c>
      <c r="I30" s="15">
        <v>1</v>
      </c>
      <c r="J30" s="15">
        <v>0.1</v>
      </c>
      <c r="K30" s="15">
        <v>90</v>
      </c>
    </row>
    <row r="31" spans="2:11" s="55" customFormat="1" ht="60" customHeight="1">
      <c r="B31" s="50" t="s">
        <v>85</v>
      </c>
      <c r="C31" s="51" t="s">
        <v>86</v>
      </c>
      <c r="D31" s="40">
        <v>1</v>
      </c>
      <c r="E31" s="52">
        <v>70.1048951048951</v>
      </c>
      <c r="F31" s="35">
        <f t="shared" si="0"/>
        <v>70.1048951048951</v>
      </c>
      <c r="G31" s="53"/>
      <c r="H31" s="54" t="s">
        <v>87</v>
      </c>
      <c r="I31" s="15">
        <v>1</v>
      </c>
      <c r="J31" s="15">
        <v>0.01</v>
      </c>
      <c r="K31" s="15">
        <v>8</v>
      </c>
    </row>
    <row r="32" spans="2:11" s="55" customFormat="1" ht="60" customHeight="1">
      <c r="B32" s="50" t="s">
        <v>88</v>
      </c>
      <c r="C32" s="51" t="s">
        <v>89</v>
      </c>
      <c r="D32" s="40">
        <v>1</v>
      </c>
      <c r="E32" s="52">
        <v>144.58041958041957</v>
      </c>
      <c r="F32" s="35">
        <f t="shared" si="0"/>
        <v>144.58041958041957</v>
      </c>
      <c r="G32" s="53"/>
      <c r="H32" s="54" t="s">
        <v>90</v>
      </c>
      <c r="I32" s="15">
        <v>1</v>
      </c>
      <c r="J32" s="15">
        <v>0.01</v>
      </c>
      <c r="K32" s="15">
        <v>8</v>
      </c>
    </row>
    <row r="33" spans="2:11" s="55" customFormat="1" ht="60" customHeight="1">
      <c r="B33" s="54" t="s">
        <v>91</v>
      </c>
      <c r="C33" s="51" t="s">
        <v>92</v>
      </c>
      <c r="D33" s="40">
        <v>1</v>
      </c>
      <c r="E33" s="52">
        <v>54.89510489510489</v>
      </c>
      <c r="F33" s="35">
        <f t="shared" si="0"/>
        <v>54.89510489510489</v>
      </c>
      <c r="G33" s="53"/>
      <c r="H33" s="54"/>
      <c r="I33" s="15">
        <v>1</v>
      </c>
      <c r="J33" s="15">
        <v>0.2</v>
      </c>
      <c r="K33" s="15">
        <v>20</v>
      </c>
    </row>
    <row r="34" spans="2:11" s="55" customFormat="1" ht="60" customHeight="1">
      <c r="B34" s="50" t="s">
        <v>93</v>
      </c>
      <c r="C34" s="51" t="s">
        <v>94</v>
      </c>
      <c r="D34" s="40">
        <v>1</v>
      </c>
      <c r="E34" s="52">
        <v>83.04195804195804</v>
      </c>
      <c r="F34" s="35">
        <f t="shared" si="0"/>
        <v>83.04195804195804</v>
      </c>
      <c r="G34" s="53"/>
      <c r="H34" s="56" t="s">
        <v>95</v>
      </c>
      <c r="I34" s="15">
        <v>1</v>
      </c>
      <c r="J34" s="15">
        <v>0.01</v>
      </c>
      <c r="K34" s="15">
        <v>1</v>
      </c>
    </row>
    <row r="35" spans="2:11" s="55" customFormat="1" ht="60" customHeight="1">
      <c r="B35" s="50" t="s">
        <v>93</v>
      </c>
      <c r="C35" s="51" t="s">
        <v>96</v>
      </c>
      <c r="D35" s="40">
        <v>1</v>
      </c>
      <c r="E35" s="52">
        <v>83.04195804195804</v>
      </c>
      <c r="F35" s="35">
        <f t="shared" si="0"/>
        <v>83.04195804195804</v>
      </c>
      <c r="G35" s="53"/>
      <c r="H35" s="56" t="s">
        <v>97</v>
      </c>
      <c r="I35" s="15">
        <v>1</v>
      </c>
      <c r="J35" s="15">
        <v>0.01</v>
      </c>
      <c r="K35" s="15">
        <v>1</v>
      </c>
    </row>
    <row r="36" spans="2:11" s="55" customFormat="1" ht="60" customHeight="1">
      <c r="B36" s="50" t="s">
        <v>98</v>
      </c>
      <c r="C36" s="51" t="s">
        <v>99</v>
      </c>
      <c r="D36" s="40">
        <v>1</v>
      </c>
      <c r="E36" s="52">
        <v>175.1748251748252</v>
      </c>
      <c r="F36" s="35">
        <f t="shared" si="0"/>
        <v>175.1748251748252</v>
      </c>
      <c r="G36" s="53"/>
      <c r="H36" s="54" t="s">
        <v>100</v>
      </c>
      <c r="I36" s="15">
        <v>1</v>
      </c>
      <c r="J36" s="15">
        <v>0.01</v>
      </c>
      <c r="K36" s="15">
        <v>1</v>
      </c>
    </row>
    <row r="37" spans="2:11" s="55" customFormat="1" ht="60" customHeight="1">
      <c r="B37" s="50" t="s">
        <v>101</v>
      </c>
      <c r="C37" s="51" t="s">
        <v>102</v>
      </c>
      <c r="D37" s="40">
        <v>1</v>
      </c>
      <c r="E37" s="52">
        <v>102.27272727272727</v>
      </c>
      <c r="F37" s="35">
        <f t="shared" si="0"/>
        <v>102.27272727272727</v>
      </c>
      <c r="G37" s="53"/>
      <c r="H37" s="56" t="s">
        <v>103</v>
      </c>
      <c r="I37" s="15">
        <v>1</v>
      </c>
      <c r="J37" s="15">
        <v>0.01</v>
      </c>
      <c r="K37" s="15">
        <v>1</v>
      </c>
    </row>
    <row r="38" spans="2:11" s="55" customFormat="1" ht="60" customHeight="1">
      <c r="B38" s="50" t="s">
        <v>104</v>
      </c>
      <c r="C38" s="51" t="s">
        <v>105</v>
      </c>
      <c r="D38" s="40">
        <v>1</v>
      </c>
      <c r="E38" s="52">
        <v>86.53846153846153</v>
      </c>
      <c r="F38" s="35">
        <f t="shared" si="0"/>
        <v>86.53846153846153</v>
      </c>
      <c r="G38" s="53"/>
      <c r="H38" s="56" t="s">
        <v>106</v>
      </c>
      <c r="I38" s="15">
        <v>1</v>
      </c>
      <c r="J38" s="15">
        <v>0.01</v>
      </c>
      <c r="K38" s="15">
        <v>1</v>
      </c>
    </row>
    <row r="39" spans="2:11" s="55" customFormat="1" ht="60" customHeight="1">
      <c r="B39" s="54" t="s">
        <v>107</v>
      </c>
      <c r="C39" s="51" t="s">
        <v>108</v>
      </c>
      <c r="D39" s="40">
        <v>1</v>
      </c>
      <c r="E39" s="52">
        <v>867.1328671328671</v>
      </c>
      <c r="F39" s="35">
        <f t="shared" si="0"/>
        <v>867.1328671328671</v>
      </c>
      <c r="G39" s="53"/>
      <c r="H39" s="57" t="s">
        <v>109</v>
      </c>
      <c r="I39" s="15">
        <v>1</v>
      </c>
      <c r="J39" s="15">
        <v>0.45</v>
      </c>
      <c r="K39" s="15">
        <v>100</v>
      </c>
    </row>
    <row r="40" spans="1:11" s="61" customFormat="1" ht="60" customHeight="1">
      <c r="A40" s="58">
        <v>91</v>
      </c>
      <c r="B40" s="59" t="s">
        <v>110</v>
      </c>
      <c r="C40" s="60" t="s">
        <v>111</v>
      </c>
      <c r="D40" s="40">
        <v>1</v>
      </c>
      <c r="E40" s="6">
        <v>642.4615384615385</v>
      </c>
      <c r="F40" s="35">
        <f t="shared" si="0"/>
        <v>642.4615384615385</v>
      </c>
      <c r="G40" s="60"/>
      <c r="H40" s="16" t="s">
        <v>112</v>
      </c>
      <c r="I40" s="15">
        <v>1</v>
      </c>
      <c r="J40" s="15">
        <v>0.6</v>
      </c>
      <c r="K40" s="15">
        <v>110</v>
      </c>
    </row>
    <row r="41" spans="1:11" s="61" customFormat="1" ht="60" customHeight="1">
      <c r="A41" s="58">
        <v>84</v>
      </c>
      <c r="B41" s="59" t="s">
        <v>113</v>
      </c>
      <c r="C41" s="60" t="s">
        <v>114</v>
      </c>
      <c r="D41" s="40">
        <v>1</v>
      </c>
      <c r="E41" s="6">
        <v>664.6153846153846</v>
      </c>
      <c r="F41" s="35">
        <f t="shared" si="0"/>
        <v>664.6153846153846</v>
      </c>
      <c r="G41" s="60"/>
      <c r="H41" s="16" t="s">
        <v>115</v>
      </c>
      <c r="I41" s="15">
        <v>1</v>
      </c>
      <c r="J41" s="15">
        <v>0.6</v>
      </c>
      <c r="K41" s="15">
        <v>110</v>
      </c>
    </row>
    <row r="42" spans="1:11" s="64" customFormat="1" ht="60" customHeight="1">
      <c r="A42" s="58">
        <v>16</v>
      </c>
      <c r="B42" s="11" t="s">
        <v>116</v>
      </c>
      <c r="C42" s="62" t="s">
        <v>117</v>
      </c>
      <c r="D42" s="40">
        <v>1</v>
      </c>
      <c r="E42" s="6">
        <v>144.47761194029852</v>
      </c>
      <c r="F42" s="35">
        <f t="shared" si="0"/>
        <v>144.47761194029852</v>
      </c>
      <c r="G42" s="63"/>
      <c r="H42" s="11" t="s">
        <v>118</v>
      </c>
      <c r="I42" s="15">
        <v>1</v>
      </c>
      <c r="J42" s="15">
        <v>0.1</v>
      </c>
      <c r="K42" s="15">
        <v>18</v>
      </c>
    </row>
    <row r="43" spans="1:11" s="64" customFormat="1" ht="60" customHeight="1">
      <c r="A43" s="58">
        <v>17</v>
      </c>
      <c r="B43" s="11" t="s">
        <v>119</v>
      </c>
      <c r="C43" s="62" t="s">
        <v>117</v>
      </c>
      <c r="D43" s="40">
        <v>1</v>
      </c>
      <c r="E43" s="6">
        <v>394.02985074626866</v>
      </c>
      <c r="F43" s="35">
        <f t="shared" si="0"/>
        <v>394.02985074626866</v>
      </c>
      <c r="G43" s="63"/>
      <c r="H43" s="65" t="s">
        <v>120</v>
      </c>
      <c r="I43" s="15">
        <v>1</v>
      </c>
      <c r="J43" s="15">
        <v>0.1</v>
      </c>
      <c r="K43" s="15">
        <v>20</v>
      </c>
    </row>
    <row r="44" spans="1:11" s="1" customFormat="1" ht="60" customHeight="1">
      <c r="A44" s="58">
        <v>10</v>
      </c>
      <c r="B44" s="66" t="s">
        <v>121</v>
      </c>
      <c r="C44" s="66" t="s">
        <v>122</v>
      </c>
      <c r="D44" s="40">
        <v>1</v>
      </c>
      <c r="E44" s="6">
        <v>425.2238805970149</v>
      </c>
      <c r="F44" s="35">
        <f t="shared" si="0"/>
        <v>425.2238805970149</v>
      </c>
      <c r="G44" s="12"/>
      <c r="H44" s="67" t="s">
        <v>123</v>
      </c>
      <c r="I44" s="15">
        <v>1</v>
      </c>
      <c r="J44" s="15">
        <v>0.15</v>
      </c>
      <c r="K44" s="15">
        <v>45</v>
      </c>
    </row>
    <row r="45" spans="1:11" s="64" customFormat="1" ht="60" customHeight="1">
      <c r="A45" s="58">
        <v>19</v>
      </c>
      <c r="B45" s="11" t="s">
        <v>124</v>
      </c>
      <c r="C45" s="40" t="s">
        <v>125</v>
      </c>
      <c r="D45" s="40">
        <v>1</v>
      </c>
      <c r="E45" s="6">
        <v>98.50746268656717</v>
      </c>
      <c r="F45" s="35">
        <f t="shared" si="0"/>
        <v>98.50746268656717</v>
      </c>
      <c r="G45" s="63"/>
      <c r="H45" s="11" t="s">
        <v>126</v>
      </c>
      <c r="I45" s="15">
        <v>1</v>
      </c>
      <c r="J45" s="15">
        <v>0.05</v>
      </c>
      <c r="K45" s="15">
        <v>2</v>
      </c>
    </row>
    <row r="46" spans="1:11" s="70" customFormat="1" ht="60" customHeight="1">
      <c r="A46" s="58">
        <v>20</v>
      </c>
      <c r="B46" s="11" t="s">
        <v>127</v>
      </c>
      <c r="C46" s="40"/>
      <c r="D46" s="40">
        <v>1</v>
      </c>
      <c r="E46" s="6">
        <v>167.46268656716418</v>
      </c>
      <c r="F46" s="35">
        <f t="shared" si="0"/>
        <v>167.46268656716418</v>
      </c>
      <c r="G46" s="68"/>
      <c r="H46" s="69" t="s">
        <v>128</v>
      </c>
      <c r="I46" s="15">
        <v>1</v>
      </c>
      <c r="J46" s="15">
        <v>0.01</v>
      </c>
      <c r="K46" s="15">
        <v>10</v>
      </c>
    </row>
    <row r="47" spans="1:11" s="70" customFormat="1" ht="60" customHeight="1">
      <c r="A47" s="58">
        <v>21</v>
      </c>
      <c r="B47" s="11" t="s">
        <v>129</v>
      </c>
      <c r="C47" s="40" t="s">
        <v>130</v>
      </c>
      <c r="D47" s="40">
        <v>1</v>
      </c>
      <c r="E47" s="6">
        <v>467.910447761194</v>
      </c>
      <c r="F47" s="35">
        <f t="shared" si="0"/>
        <v>467.910447761194</v>
      </c>
      <c r="G47" s="68"/>
      <c r="H47" s="69" t="s">
        <v>131</v>
      </c>
      <c r="I47" s="15">
        <v>1</v>
      </c>
      <c r="J47" s="15">
        <v>0.2</v>
      </c>
      <c r="K47" s="15">
        <v>20</v>
      </c>
    </row>
    <row r="48" spans="1:11" ht="60" customHeight="1">
      <c r="A48" s="71"/>
      <c r="B48" s="72" t="s">
        <v>132</v>
      </c>
      <c r="C48" s="40" t="s">
        <v>133</v>
      </c>
      <c r="D48" s="40">
        <v>1</v>
      </c>
      <c r="E48" s="73">
        <v>540.6716417910447</v>
      </c>
      <c r="F48" s="35">
        <f t="shared" si="0"/>
        <v>540.6716417910447</v>
      </c>
      <c r="G48" s="12"/>
      <c r="H48" s="13" t="s">
        <v>134</v>
      </c>
      <c r="I48" s="15">
        <v>1</v>
      </c>
      <c r="J48" s="15">
        <v>0.2</v>
      </c>
      <c r="K48" s="15">
        <v>25</v>
      </c>
    </row>
    <row r="49" spans="1:11" s="76" customFormat="1" ht="60" customHeight="1">
      <c r="A49" s="74"/>
      <c r="B49" s="13" t="s">
        <v>135</v>
      </c>
      <c r="C49" s="75" t="s">
        <v>136</v>
      </c>
      <c r="D49" s="40">
        <v>1</v>
      </c>
      <c r="E49" s="73">
        <v>368.2835820895522</v>
      </c>
      <c r="F49" s="35">
        <f t="shared" si="0"/>
        <v>368.2835820895522</v>
      </c>
      <c r="G49" s="12"/>
      <c r="H49" s="13" t="s">
        <v>137</v>
      </c>
      <c r="I49" s="15">
        <v>1</v>
      </c>
      <c r="J49" s="15">
        <v>0.5</v>
      </c>
      <c r="K49" s="15">
        <v>150</v>
      </c>
    </row>
    <row r="50" spans="6:11" ht="29.25" customHeight="1">
      <c r="F50" s="26">
        <f>SUM(F6:F49)</f>
        <v>33108.34158093882</v>
      </c>
      <c r="I50" s="36">
        <f>SUM(I6:I49)</f>
        <v>56</v>
      </c>
      <c r="J50" s="36">
        <f>SUM(J6:J49)</f>
        <v>18.241</v>
      </c>
      <c r="K50" s="36">
        <f>SUM(K6:K49)</f>
        <v>6819.5</v>
      </c>
    </row>
    <row r="51" ht="79.5" customHeight="1"/>
    <row r="52" ht="79.5" customHeight="1"/>
    <row r="53" ht="79.5" customHeight="1"/>
    <row r="54" ht="79.5" customHeight="1"/>
    <row r="55" ht="79.5" customHeight="1"/>
    <row r="56" ht="79.5" customHeight="1"/>
    <row r="57" ht="79.5" customHeight="1"/>
    <row r="58" ht="79.5" customHeight="1"/>
    <row r="59" ht="79.5" customHeight="1"/>
    <row r="60" ht="79.5" customHeight="1"/>
    <row r="61" ht="79.5" customHeight="1"/>
    <row r="62" ht="79.5" customHeight="1"/>
    <row r="63" ht="79.5" customHeight="1"/>
    <row r="64" ht="79.5" customHeight="1"/>
    <row r="65" ht="79.5" customHeight="1"/>
    <row r="66" ht="79.5" customHeight="1"/>
    <row r="67" ht="79.5" customHeight="1"/>
  </sheetData>
  <mergeCells count="4">
    <mergeCell ref="A1:K1"/>
    <mergeCell ref="A2:K2"/>
    <mergeCell ref="A3:K3"/>
    <mergeCell ref="A4:K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F22" sqref="F22"/>
    </sheetView>
  </sheetViews>
  <sheetFormatPr defaultColWidth="9.00390625" defaultRowHeight="24.75" customHeight="1"/>
  <cols>
    <col min="1" max="1" width="3.625" style="28" customWidth="1"/>
    <col min="2" max="2" width="24.00390625" style="44" customWidth="1"/>
    <col min="3" max="3" width="8.625" style="28" customWidth="1"/>
    <col min="4" max="4" width="5.50390625" style="28" customWidth="1"/>
    <col min="5" max="6" width="8.875" style="28" customWidth="1"/>
    <col min="7" max="7" width="5.625" style="28" customWidth="1"/>
    <col min="8" max="16384" width="8.875" style="28" customWidth="1"/>
  </cols>
  <sheetData>
    <row r="1" spans="1:9" ht="24.75" customHeight="1">
      <c r="A1" s="2" t="s">
        <v>5</v>
      </c>
      <c r="B1" s="41" t="s">
        <v>6</v>
      </c>
      <c r="C1" s="4" t="s">
        <v>7</v>
      </c>
      <c r="D1" s="5" t="s">
        <v>59</v>
      </c>
      <c r="E1" s="6" t="s">
        <v>8</v>
      </c>
      <c r="F1" s="6" t="s">
        <v>9</v>
      </c>
      <c r="G1" s="15" t="s">
        <v>12</v>
      </c>
      <c r="H1" s="15" t="s">
        <v>45</v>
      </c>
      <c r="I1" s="15" t="s">
        <v>13</v>
      </c>
    </row>
    <row r="2" spans="1:9" ht="24.75" customHeight="1">
      <c r="A2" s="9">
        <v>1</v>
      </c>
      <c r="B2" s="18" t="s">
        <v>14</v>
      </c>
      <c r="C2" s="11" t="s">
        <v>20</v>
      </c>
      <c r="D2" s="15">
        <v>1</v>
      </c>
      <c r="E2" s="37">
        <v>2450</v>
      </c>
      <c r="F2" s="35">
        <f aca="true" t="shared" si="0" ref="F2:F20">E2*D2</f>
        <v>2450</v>
      </c>
      <c r="G2" s="15">
        <v>1</v>
      </c>
      <c r="H2" s="30">
        <v>0.041</v>
      </c>
      <c r="I2" s="30">
        <v>8</v>
      </c>
    </row>
    <row r="3" spans="1:9" ht="24.75" customHeight="1">
      <c r="A3" s="9">
        <v>2</v>
      </c>
      <c r="B3" s="42" t="s">
        <v>62</v>
      </c>
      <c r="C3" s="20" t="s">
        <v>37</v>
      </c>
      <c r="D3" s="15">
        <v>1</v>
      </c>
      <c r="E3" s="37">
        <v>544.6</v>
      </c>
      <c r="F3" s="35">
        <f t="shared" si="0"/>
        <v>544.6</v>
      </c>
      <c r="G3" s="15">
        <v>1</v>
      </c>
      <c r="H3" s="15">
        <v>0.01</v>
      </c>
      <c r="I3" s="15">
        <v>12.5</v>
      </c>
    </row>
    <row r="4" spans="1:9" ht="24.75" customHeight="1">
      <c r="A4" s="9">
        <v>3</v>
      </c>
      <c r="B4" s="42" t="s">
        <v>63</v>
      </c>
      <c r="C4" s="20" t="s">
        <v>40</v>
      </c>
      <c r="D4" s="15">
        <v>1</v>
      </c>
      <c r="E4" s="37">
        <v>354.1176470588235</v>
      </c>
      <c r="F4" s="35">
        <f t="shared" si="0"/>
        <v>354.1176470588235</v>
      </c>
      <c r="G4" s="15">
        <v>1</v>
      </c>
      <c r="H4" s="15">
        <v>0.25</v>
      </c>
      <c r="I4" s="15">
        <v>65</v>
      </c>
    </row>
    <row r="5" spans="1:9" ht="24.75" customHeight="1">
      <c r="A5" s="9">
        <v>4</v>
      </c>
      <c r="B5" s="18" t="s">
        <v>15</v>
      </c>
      <c r="C5" s="11" t="s">
        <v>22</v>
      </c>
      <c r="D5" s="15">
        <v>1</v>
      </c>
      <c r="E5" s="37">
        <v>1610</v>
      </c>
      <c r="F5" s="35">
        <f t="shared" si="0"/>
        <v>1610</v>
      </c>
      <c r="G5" s="15">
        <v>2</v>
      </c>
      <c r="H5" s="15">
        <v>1.3</v>
      </c>
      <c r="I5" s="15">
        <v>660</v>
      </c>
    </row>
    <row r="6" spans="1:9" ht="24.75" customHeight="1">
      <c r="A6" s="9">
        <v>5</v>
      </c>
      <c r="B6" s="18" t="s">
        <v>24</v>
      </c>
      <c r="C6" s="10" t="s">
        <v>25</v>
      </c>
      <c r="D6" s="15">
        <v>1</v>
      </c>
      <c r="E6" s="37">
        <v>3046.4</v>
      </c>
      <c r="F6" s="35">
        <f t="shared" si="0"/>
        <v>3046.4</v>
      </c>
      <c r="G6" s="15">
        <v>2</v>
      </c>
      <c r="H6" s="15">
        <v>0.7</v>
      </c>
      <c r="I6" s="15">
        <v>780</v>
      </c>
    </row>
    <row r="7" spans="1:9" ht="24.75" customHeight="1">
      <c r="A7" s="9">
        <v>6</v>
      </c>
      <c r="B7" s="18" t="s">
        <v>64</v>
      </c>
      <c r="C7" s="10" t="s">
        <v>28</v>
      </c>
      <c r="D7" s="15">
        <v>1</v>
      </c>
      <c r="E7" s="37">
        <v>6689.2</v>
      </c>
      <c r="F7" s="35">
        <f t="shared" si="0"/>
        <v>6689.2</v>
      </c>
      <c r="G7" s="15">
        <v>6</v>
      </c>
      <c r="H7" s="15">
        <v>2.4</v>
      </c>
      <c r="I7" s="15">
        <v>2380</v>
      </c>
    </row>
    <row r="8" spans="1:9" ht="24.75" customHeight="1">
      <c r="A8" s="9">
        <v>7</v>
      </c>
      <c r="B8" s="18" t="s">
        <v>47</v>
      </c>
      <c r="C8" s="11" t="s">
        <v>23</v>
      </c>
      <c r="D8" s="15">
        <v>1</v>
      </c>
      <c r="E8" s="37">
        <v>5152</v>
      </c>
      <c r="F8" s="35">
        <f t="shared" si="0"/>
        <v>5152</v>
      </c>
      <c r="G8" s="15">
        <v>2</v>
      </c>
      <c r="H8" s="15">
        <v>1.6</v>
      </c>
      <c r="I8" s="15">
        <v>210</v>
      </c>
    </row>
    <row r="9" spans="1:9" ht="24.75" customHeight="1">
      <c r="A9" s="9">
        <v>8</v>
      </c>
      <c r="B9" s="18" t="s">
        <v>0</v>
      </c>
      <c r="C9" s="11" t="s">
        <v>1</v>
      </c>
      <c r="D9" s="15">
        <v>1</v>
      </c>
      <c r="E9" s="37">
        <v>1526</v>
      </c>
      <c r="F9" s="35">
        <f t="shared" si="0"/>
        <v>1526</v>
      </c>
      <c r="G9" s="15">
        <v>1</v>
      </c>
      <c r="H9" s="15">
        <v>0.68</v>
      </c>
      <c r="I9" s="15">
        <v>80</v>
      </c>
    </row>
    <row r="10" spans="1:9" ht="24.75" customHeight="1">
      <c r="A10" s="9">
        <v>9</v>
      </c>
      <c r="B10" s="18" t="s">
        <v>65</v>
      </c>
      <c r="C10" s="11" t="s">
        <v>31</v>
      </c>
      <c r="D10" s="15">
        <v>1</v>
      </c>
      <c r="E10" s="37">
        <v>782.3529411764706</v>
      </c>
      <c r="F10" s="35">
        <f t="shared" si="0"/>
        <v>782.3529411764706</v>
      </c>
      <c r="G10" s="15">
        <v>1</v>
      </c>
      <c r="H10" s="15">
        <v>0.25</v>
      </c>
      <c r="I10" s="15">
        <v>30</v>
      </c>
    </row>
    <row r="11" spans="1:9" ht="24.75" customHeight="1">
      <c r="A11" s="9">
        <v>10</v>
      </c>
      <c r="B11" s="42" t="s">
        <v>46</v>
      </c>
      <c r="C11" s="20" t="s">
        <v>17</v>
      </c>
      <c r="D11" s="15">
        <v>1</v>
      </c>
      <c r="E11" s="37">
        <v>1962.8</v>
      </c>
      <c r="F11" s="35">
        <f t="shared" si="0"/>
        <v>1962.8</v>
      </c>
      <c r="G11" s="15">
        <v>1</v>
      </c>
      <c r="H11" s="15">
        <v>0.75</v>
      </c>
      <c r="I11" s="15">
        <v>125</v>
      </c>
    </row>
    <row r="12" spans="1:9" ht="24.75" customHeight="1">
      <c r="A12" s="9">
        <v>11</v>
      </c>
      <c r="B12" s="18" t="s">
        <v>49</v>
      </c>
      <c r="C12" s="11" t="s">
        <v>19</v>
      </c>
      <c r="D12" s="15">
        <v>1</v>
      </c>
      <c r="E12" s="37">
        <v>1848</v>
      </c>
      <c r="F12" s="35">
        <f t="shared" si="0"/>
        <v>1848</v>
      </c>
      <c r="G12" s="15">
        <v>2</v>
      </c>
      <c r="H12" s="15">
        <v>1.2</v>
      </c>
      <c r="I12" s="15">
        <v>310</v>
      </c>
    </row>
    <row r="13" spans="1:9" ht="24.75" customHeight="1">
      <c r="A13" s="9">
        <v>12</v>
      </c>
      <c r="B13" s="18" t="s">
        <v>51</v>
      </c>
      <c r="C13" s="20" t="s">
        <v>60</v>
      </c>
      <c r="D13" s="38">
        <v>1</v>
      </c>
      <c r="E13" s="39">
        <v>1780.8</v>
      </c>
      <c r="F13" s="35">
        <f t="shared" si="0"/>
        <v>1780.8</v>
      </c>
      <c r="G13" s="40">
        <v>1</v>
      </c>
      <c r="H13" s="40">
        <v>1</v>
      </c>
      <c r="I13" s="15">
        <v>140</v>
      </c>
    </row>
    <row r="14" spans="1:9" ht="24.75" customHeight="1">
      <c r="A14" s="9">
        <v>13</v>
      </c>
      <c r="B14" s="42" t="s">
        <v>52</v>
      </c>
      <c r="C14" s="20" t="s">
        <v>18</v>
      </c>
      <c r="D14" s="15">
        <v>1</v>
      </c>
      <c r="E14" s="37">
        <v>126</v>
      </c>
      <c r="F14" s="35">
        <f t="shared" si="0"/>
        <v>126</v>
      </c>
      <c r="G14" s="15">
        <v>2</v>
      </c>
      <c r="H14" s="15">
        <v>0.1</v>
      </c>
      <c r="I14" s="15">
        <v>78</v>
      </c>
    </row>
    <row r="15" spans="1:9" ht="24.75" customHeight="1">
      <c r="A15" s="9">
        <v>14</v>
      </c>
      <c r="B15" s="42" t="s">
        <v>53</v>
      </c>
      <c r="C15" s="20" t="s">
        <v>54</v>
      </c>
      <c r="D15" s="15">
        <v>1</v>
      </c>
      <c r="E15" s="37">
        <v>210</v>
      </c>
      <c r="F15" s="35">
        <f t="shared" si="0"/>
        <v>210</v>
      </c>
      <c r="G15" s="15">
        <v>2</v>
      </c>
      <c r="H15" s="15">
        <v>0.3</v>
      </c>
      <c r="I15" s="15">
        <v>35</v>
      </c>
    </row>
    <row r="16" spans="1:9" ht="24.75" customHeight="1">
      <c r="A16" s="9">
        <v>15</v>
      </c>
      <c r="B16" s="43" t="s">
        <v>34</v>
      </c>
      <c r="C16" s="20" t="s">
        <v>35</v>
      </c>
      <c r="D16" s="15">
        <v>1</v>
      </c>
      <c r="E16" s="37">
        <v>205.88235294117646</v>
      </c>
      <c r="F16" s="35">
        <f t="shared" si="0"/>
        <v>205.88235294117646</v>
      </c>
      <c r="G16" s="15">
        <v>1</v>
      </c>
      <c r="H16" s="15">
        <v>0.05</v>
      </c>
      <c r="I16" s="15">
        <v>5</v>
      </c>
    </row>
    <row r="17" spans="1:9" ht="24.75" customHeight="1">
      <c r="A17" s="9">
        <v>16</v>
      </c>
      <c r="B17" s="42" t="s">
        <v>55</v>
      </c>
      <c r="C17" s="20" t="s">
        <v>56</v>
      </c>
      <c r="D17" s="15">
        <v>1</v>
      </c>
      <c r="E17" s="37">
        <v>98</v>
      </c>
      <c r="F17" s="35">
        <f t="shared" si="0"/>
        <v>98</v>
      </c>
      <c r="G17" s="15">
        <v>1</v>
      </c>
      <c r="H17" s="15">
        <v>0.01</v>
      </c>
      <c r="I17" s="15">
        <v>1</v>
      </c>
    </row>
    <row r="18" spans="1:9" ht="24.75" customHeight="1">
      <c r="A18" s="9">
        <v>17</v>
      </c>
      <c r="B18" s="42" t="s">
        <v>57</v>
      </c>
      <c r="C18" s="20" t="s">
        <v>58</v>
      </c>
      <c r="D18" s="15">
        <v>1</v>
      </c>
      <c r="E18" s="37">
        <v>157.4</v>
      </c>
      <c r="F18" s="35">
        <f t="shared" si="0"/>
        <v>157.4</v>
      </c>
      <c r="G18" s="15">
        <v>1</v>
      </c>
      <c r="H18" s="15">
        <v>0.01</v>
      </c>
      <c r="I18" s="15">
        <v>1</v>
      </c>
    </row>
    <row r="19" spans="1:9" ht="24.75" customHeight="1">
      <c r="A19" s="9">
        <v>18</v>
      </c>
      <c r="B19" s="42" t="s">
        <v>32</v>
      </c>
      <c r="C19" s="20" t="s">
        <v>33</v>
      </c>
      <c r="D19" s="15">
        <v>1</v>
      </c>
      <c r="E19" s="37">
        <v>1080.8823529411766</v>
      </c>
      <c r="F19" s="35">
        <f t="shared" si="0"/>
        <v>1080.8823529411766</v>
      </c>
      <c r="G19" s="15">
        <v>2</v>
      </c>
      <c r="H19" s="15">
        <v>0.6</v>
      </c>
      <c r="I19" s="15">
        <v>75</v>
      </c>
    </row>
    <row r="20" spans="1:9" ht="24.75" customHeight="1">
      <c r="A20" s="9">
        <v>19</v>
      </c>
      <c r="B20" s="20" t="s">
        <v>66</v>
      </c>
      <c r="C20" s="34" t="s">
        <v>43</v>
      </c>
      <c r="D20" s="15">
        <v>1</v>
      </c>
      <c r="E20" s="37">
        <v>1945.5882352941176</v>
      </c>
      <c r="F20" s="35">
        <f t="shared" si="0"/>
        <v>1945.5882352941176</v>
      </c>
      <c r="G20" s="15">
        <v>1</v>
      </c>
      <c r="H20" s="15">
        <v>1.8</v>
      </c>
      <c r="I20" s="15">
        <v>520</v>
      </c>
    </row>
    <row r="21" spans="1:9" ht="24.75" customHeight="1">
      <c r="A21" s="14"/>
      <c r="B21" s="23"/>
      <c r="C21" s="24"/>
      <c r="D21" s="25"/>
      <c r="E21" s="25"/>
      <c r="F21" s="26">
        <f>SUM(F2:F20)</f>
        <v>31570.023529411767</v>
      </c>
      <c r="G21" s="36">
        <f>SUM(G2:G20)</f>
        <v>31</v>
      </c>
      <c r="H21" s="36">
        <f>SUM(H2:H20)</f>
        <v>13.051</v>
      </c>
      <c r="I21" s="36">
        <f>SUM(I2:I20)</f>
        <v>5515.5</v>
      </c>
    </row>
    <row r="22" spans="5:6" ht="24.75" customHeight="1">
      <c r="E22" s="28" t="s">
        <v>67</v>
      </c>
      <c r="F22" s="26">
        <v>24500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2020-08-02T09:34:17Z</dcterms:created>
  <dcterms:modified xsi:type="dcterms:W3CDTF">2021-08-06T11:29:52Z</dcterms:modified>
  <cp:category/>
  <cp:version/>
  <cp:contentType/>
  <cp:contentStatus/>
</cp:coreProperties>
</file>